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. Accounting &amp; Reporting Services\5. Recurring Activity\6. Closing Procedures\FY24 Q2 Interim Closing Procedures\Interim Close FY24 Documentation Final\"/>
    </mc:Choice>
  </mc:AlternateContent>
  <xr:revisionPtr revIDLastSave="0" documentId="13_ncr:1_{65021095-DFCA-4C5D-8966-FB4301BC5F3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alance Sheet" sheetId="1" r:id="rId1"/>
    <sheet name="Accounts Receivable " sheetId="8" r:id="rId2"/>
    <sheet name="Deferred Charges" sheetId="10" r:id="rId3"/>
    <sheet name="Accounts Payable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9" l="1"/>
  <c r="E32" i="8"/>
</calcChain>
</file>

<file path=xl/sharedStrings.xml><?xml version="1.0" encoding="utf-8"?>
<sst xmlns="http://schemas.openxmlformats.org/spreadsheetml/2006/main" count="331" uniqueCount="221">
  <si>
    <t xml:space="preserve">Balance Sheet  </t>
  </si>
  <si>
    <t xml:space="preserve"> </t>
  </si>
  <si>
    <t>Object Description</t>
  </si>
  <si>
    <t>Object Code</t>
  </si>
  <si>
    <t>Sub Obj</t>
  </si>
  <si>
    <t>Change YTD-PY</t>
  </si>
  <si>
    <t>Percent Change</t>
  </si>
  <si>
    <t>Current Assets</t>
  </si>
  <si>
    <t>Cash</t>
  </si>
  <si>
    <t xml:space="preserve">     Cash In Bank</t>
  </si>
  <si>
    <t>---</t>
  </si>
  <si>
    <t xml:space="preserve">     Cash Revolving Fund</t>
  </si>
  <si>
    <t>Total Cash</t>
  </si>
  <si>
    <t>Accounts Receivable</t>
  </si>
  <si>
    <t xml:space="preserve">     Accrued Interest Receivable</t>
  </si>
  <si>
    <t xml:space="preserve">     Acc Int Rec-Inv Bk Bal</t>
  </si>
  <si>
    <t xml:space="preserve">     Internal Receivable</t>
  </si>
  <si>
    <t xml:space="preserve">     Accounts Receivable- Non-Student</t>
  </si>
  <si>
    <t xml:space="preserve">     Auxilary External Receivables</t>
  </si>
  <si>
    <t xml:space="preserve">     Kfs Accounts Receivable Unbilled</t>
  </si>
  <si>
    <t xml:space="preserve">     Bursar Accounts Receivable</t>
  </si>
  <si>
    <t>Total Accounts Receivable</t>
  </si>
  <si>
    <t>Inventory</t>
  </si>
  <si>
    <t xml:space="preserve">     Inventories</t>
  </si>
  <si>
    <t>Total Inventory</t>
  </si>
  <si>
    <t>Other</t>
  </si>
  <si>
    <t xml:space="preserve">     Deferred Charges</t>
  </si>
  <si>
    <t xml:space="preserve">     Prepaid Expense-Aux</t>
  </si>
  <si>
    <t>Total Other</t>
  </si>
  <si>
    <t>Investments</t>
  </si>
  <si>
    <t xml:space="preserve">     Investments - Short Term</t>
  </si>
  <si>
    <t xml:space="preserve">     Investments-Intermediate</t>
  </si>
  <si>
    <t>Total Investments</t>
  </si>
  <si>
    <t>Total Current Assets</t>
  </si>
  <si>
    <t>Non-Current Assets</t>
  </si>
  <si>
    <t xml:space="preserve">     St Lease Receivable</t>
  </si>
  <si>
    <t>Other Long-Term Asset</t>
  </si>
  <si>
    <t xml:space="preserve">     Lease Receivable</t>
  </si>
  <si>
    <t>Total Other Long-Term Asset</t>
  </si>
  <si>
    <t xml:space="preserve">     Non-Current Investments</t>
  </si>
  <si>
    <t xml:space="preserve">     Investments Pooled</t>
  </si>
  <si>
    <t>Plant</t>
  </si>
  <si>
    <t xml:space="preserve">     Institutional Plant-Bldg</t>
  </si>
  <si>
    <t xml:space="preserve">     Leasehold Improvements</t>
  </si>
  <si>
    <t xml:space="preserve">     Capital Equipment</t>
  </si>
  <si>
    <t xml:space="preserve">     Cap Equip-Fed Funding</t>
  </si>
  <si>
    <t xml:space="preserve">     Library</t>
  </si>
  <si>
    <t xml:space="preserve">     Univer Equip-Under Const</t>
  </si>
  <si>
    <t xml:space="preserve">     Rtu Lease Asset</t>
  </si>
  <si>
    <t xml:space="preserve">     Capital Lease &gt;= Threshold</t>
  </si>
  <si>
    <t xml:space="preserve">     Sbita Asset</t>
  </si>
  <si>
    <t xml:space="preserve">     Accum Depreciation-Building</t>
  </si>
  <si>
    <t xml:space="preserve">     Accum Depreciation-Leasehol</t>
  </si>
  <si>
    <t xml:space="preserve">     Accum Depreciation-Equipmen</t>
  </si>
  <si>
    <t xml:space="preserve">     Accum Depr. Library Books</t>
  </si>
  <si>
    <t xml:space="preserve">     Accum Amort-Rtu Asset</t>
  </si>
  <si>
    <t xml:space="preserve">     Accum Depr Cap Lease &gt;= Threshold</t>
  </si>
  <si>
    <t xml:space="preserve">     Accum Depreciation Fabricated Equipment</t>
  </si>
  <si>
    <t xml:space="preserve">     Accum Amort-Sbita Asset</t>
  </si>
  <si>
    <t>Total Plant</t>
  </si>
  <si>
    <t>Total Non-Current Assets</t>
  </si>
  <si>
    <t>Total Assets</t>
  </si>
  <si>
    <t>Current Liabilities</t>
  </si>
  <si>
    <t>Deferred Revenue</t>
  </si>
  <si>
    <t xml:space="preserve">     Deposit Liability</t>
  </si>
  <si>
    <t>Total Deferred Revenue</t>
  </si>
  <si>
    <t>Accounts Payable</t>
  </si>
  <si>
    <t xml:space="preserve">     Accounts Payable</t>
  </si>
  <si>
    <t xml:space="preserve">     Invoices Payable-External System</t>
  </si>
  <si>
    <t xml:space="preserve">     Internal Payables</t>
  </si>
  <si>
    <t>Total Accounts Payable</t>
  </si>
  <si>
    <t>Accrued Payroll</t>
  </si>
  <si>
    <t xml:space="preserve">     Accrued Payrolls</t>
  </si>
  <si>
    <t>Total Accrued Payroll</t>
  </si>
  <si>
    <t>Accrued Liabilities</t>
  </si>
  <si>
    <t xml:space="preserve">     Accrued Interest</t>
  </si>
  <si>
    <t>Total Accrued Liabilities</t>
  </si>
  <si>
    <t>Taxes Payable</t>
  </si>
  <si>
    <t xml:space="preserve">     Other Taxes Payable</t>
  </si>
  <si>
    <t>Total Taxes Payable</t>
  </si>
  <si>
    <t>Notes Payable</t>
  </si>
  <si>
    <t xml:space="preserve">     S-T Portion Note Premium/Discount</t>
  </si>
  <si>
    <t xml:space="preserve">     Short-Term Lease Obligations</t>
  </si>
  <si>
    <t xml:space="preserve">     St Subscription It Obligations</t>
  </si>
  <si>
    <t>Total Notes Payable</t>
  </si>
  <si>
    <t>Bonds Payable</t>
  </si>
  <si>
    <t xml:space="preserve">     S-T Portion Deferred Charge On Refunding</t>
  </si>
  <si>
    <t>Total Bonds Payable</t>
  </si>
  <si>
    <t xml:space="preserve">     Deferred Income</t>
  </si>
  <si>
    <t xml:space="preserve">     C&amp;G Deferred Revenue</t>
  </si>
  <si>
    <t xml:space="preserve">     Bursar-Deferred Inc</t>
  </si>
  <si>
    <t>Total Current Liabilities</t>
  </si>
  <si>
    <t>Non-Current Liabilities</t>
  </si>
  <si>
    <t>Accrued Vacation &amp; Sick Liability</t>
  </si>
  <si>
    <t xml:space="preserve">     Accrued Vacation Liability</t>
  </si>
  <si>
    <t xml:space="preserve">     Accrued Sick Liab</t>
  </si>
  <si>
    <t>Total Accrued Vacation &amp; Sick Liability</t>
  </si>
  <si>
    <t>Lease Liability</t>
  </si>
  <si>
    <t xml:space="preserve">     Lessor Liability Def Inflow</t>
  </si>
  <si>
    <t>Total Lease Liability</t>
  </si>
  <si>
    <t xml:space="preserve">     Notes Payable-Capital Lease</t>
  </si>
  <si>
    <t xml:space="preserve">     Lease Obligations</t>
  </si>
  <si>
    <t xml:space="preserve">     Subscription It Obligations</t>
  </si>
  <si>
    <t>Total Non-Current Liabilities</t>
  </si>
  <si>
    <t>Total Liabilities</t>
  </si>
  <si>
    <t>Fund Balance</t>
  </si>
  <si>
    <t xml:space="preserve">     Fund Balance</t>
  </si>
  <si>
    <t xml:space="preserve">     Operating Margin</t>
  </si>
  <si>
    <t xml:space="preserve">     Non-Operating Revenues</t>
  </si>
  <si>
    <t xml:space="preserve">     Non-Operating Expenses</t>
  </si>
  <si>
    <t xml:space="preserve">     Net Transfer Income (Expense)</t>
  </si>
  <si>
    <t xml:space="preserve">     Net Capital Purchased</t>
  </si>
  <si>
    <t xml:space="preserve">     FB Offset</t>
  </si>
  <si>
    <t xml:space="preserve">     Direct Hits to 9899 on JV Document</t>
  </si>
  <si>
    <t xml:space="preserve">     Direct Hits to 9899 on Asset Transfer Document</t>
  </si>
  <si>
    <t>Total Fund Balance</t>
  </si>
  <si>
    <t>Total Liabilities &amp; Fund Balance</t>
  </si>
  <si>
    <t>CTSI-RX SAFENET</t>
  </si>
  <si>
    <t>RESTRICTED CONTRIBS SCHOOL OF MED</t>
  </si>
  <si>
    <t>INFECTIOUS DISEASE LAB - FIXED PRICE</t>
  </si>
  <si>
    <t>KENYA SECONDMENT</t>
  </si>
  <si>
    <t>N</t>
  </si>
  <si>
    <t>CLS TRAINING FUND</t>
  </si>
  <si>
    <t>FLAK - IBRI PHTX  ACCOUNT</t>
  </si>
  <si>
    <t>FUNDS FLOW - RADIATION ONCOLOGY</t>
  </si>
  <si>
    <t>SOUTHWEST EXPANSION</t>
  </si>
  <si>
    <t>NORTHWEST EXPANSION</t>
  </si>
  <si>
    <t>FLOW CYTOMETRY INTERNAL</t>
  </si>
  <si>
    <t>FUNDS FLOW - NEUROLOGICAL SURGERY</t>
  </si>
  <si>
    <t>EMERGENCY MEDICINE - PANG</t>
  </si>
  <si>
    <t>RC: XX - ALL</t>
  </si>
  <si>
    <t>Report Run Date: 1/04/2024</t>
  </si>
  <si>
    <t>For the Period Ended 12/31/2023 thru Period 6</t>
  </si>
  <si>
    <t>*Variance explanation should cover at least 80% of the total variance year-over-year*</t>
  </si>
  <si>
    <t>Variance Explanation</t>
  </si>
  <si>
    <t>As Of 12/31/2023</t>
  </si>
  <si>
    <t>As Of 12/31/2022</t>
  </si>
  <si>
    <t>See Accounts Payable Tab for detailed explanation</t>
  </si>
  <si>
    <t>8122 Accounts Receivable Unbilled</t>
  </si>
  <si>
    <t>Customer</t>
  </si>
  <si>
    <t>Service Date</t>
  </si>
  <si>
    <t xml:space="preserve">Source Document* </t>
  </si>
  <si>
    <t>Record on File at Unit? (Y/N)</t>
  </si>
  <si>
    <t>Unbilled Amount</t>
  </si>
  <si>
    <t>Y</t>
  </si>
  <si>
    <t>IU MEDICINE PROGRAM IN KENYA</t>
  </si>
  <si>
    <r>
      <t xml:space="preserve">* Source Document - original invoices, contracts or documents provided to the unit </t>
    </r>
    <r>
      <rPr>
        <i/>
        <u/>
        <sz val="11"/>
        <color theme="1"/>
        <rFont val="Calibri"/>
        <family val="2"/>
        <scheme val="minor"/>
      </rPr>
      <t>prior</t>
    </r>
    <r>
      <rPr>
        <i/>
        <sz val="11"/>
        <color theme="1"/>
        <rFont val="Calibri"/>
        <family val="2"/>
        <scheme val="minor"/>
      </rPr>
      <t xml:space="preserve"> to booking the payable balance </t>
    </r>
  </si>
  <si>
    <t xml:space="preserve">* Or screenshot of subsidiary listing total </t>
  </si>
  <si>
    <t>Total Unbilled AR as of 12/31/20XX</t>
  </si>
  <si>
    <t>Service Contract #12334</t>
  </si>
  <si>
    <t>Service Contract #12335</t>
  </si>
  <si>
    <t>Service Contract #12336</t>
  </si>
  <si>
    <t>Service Contract #12337</t>
  </si>
  <si>
    <t>Service Contract #111557</t>
  </si>
  <si>
    <t>Service Contract #111558</t>
  </si>
  <si>
    <t>Service Contract #111559</t>
  </si>
  <si>
    <t>Service Contract #111560</t>
  </si>
  <si>
    <t>Invoice #K78554357</t>
  </si>
  <si>
    <t>8118 Accounts Receivable Non Student</t>
  </si>
  <si>
    <t>Invoice #K78554361</t>
  </si>
  <si>
    <t>Invoice #K78554362</t>
  </si>
  <si>
    <t>Invoice #K78554363</t>
  </si>
  <si>
    <t>Invoice #K78554364</t>
  </si>
  <si>
    <t>Invoice #K78554365</t>
  </si>
  <si>
    <t>Invoice #K78558358</t>
  </si>
  <si>
    <t>Invoice #K78554459</t>
  </si>
  <si>
    <t>Invoice #K78554366</t>
  </si>
  <si>
    <t>Invoice #93312243</t>
  </si>
  <si>
    <t>INDIANA UNIVERSITY HEALTH</t>
  </si>
  <si>
    <t>HEALTH RESEARCH INC</t>
  </si>
  <si>
    <t>GENE LABS</t>
  </si>
  <si>
    <t>ARCE, INC.</t>
  </si>
  <si>
    <t>W DEVICES, LLC</t>
  </si>
  <si>
    <t>BIODESIGN INC.</t>
  </si>
  <si>
    <t>WE ARE CONSULTANTS</t>
  </si>
  <si>
    <t>TELEVISION INC</t>
  </si>
  <si>
    <t xml:space="preserve">MEMORIAL HOSPITAL </t>
  </si>
  <si>
    <t>See Accounts Receivable tab for detailed explanation</t>
  </si>
  <si>
    <t>Account #</t>
  </si>
  <si>
    <t>Vendor Name</t>
  </si>
  <si>
    <t>Invoice Date</t>
  </si>
  <si>
    <t>Received</t>
  </si>
  <si>
    <t>Amount</t>
  </si>
  <si>
    <t>60XXX01</t>
  </si>
  <si>
    <t>ABC Corp</t>
  </si>
  <si>
    <t>60XXX03</t>
  </si>
  <si>
    <t xml:space="preserve">GFS </t>
  </si>
  <si>
    <t>60XXX05</t>
  </si>
  <si>
    <t>Indigo</t>
  </si>
  <si>
    <t>KLM Vending</t>
  </si>
  <si>
    <t>60XXX04</t>
  </si>
  <si>
    <t>Service LLC</t>
  </si>
  <si>
    <t>9045 Accounts Payable External System</t>
  </si>
  <si>
    <t>Outstanding invoices (NOT in obj code 9000) as of 12/31/XX for items/services received</t>
  </si>
  <si>
    <t>8400 Deferred Charges</t>
  </si>
  <si>
    <t># of months</t>
  </si>
  <si>
    <t xml:space="preserve">Prepaid </t>
  </si>
  <si>
    <t xml:space="preserve">Source </t>
  </si>
  <si>
    <t xml:space="preserve">Record on File </t>
  </si>
  <si>
    <t>Invoice/Contract</t>
  </si>
  <si>
    <t># of months per</t>
  </si>
  <si>
    <t xml:space="preserve">Monthly </t>
  </si>
  <si>
    <t>remaining as of</t>
  </si>
  <si>
    <t>Balance as of</t>
  </si>
  <si>
    <t>Document#</t>
  </si>
  <si>
    <t>Description</t>
  </si>
  <si>
    <t>Date Paid</t>
  </si>
  <si>
    <t xml:space="preserve">Document* </t>
  </si>
  <si>
    <t>at Unit? (Y/N)</t>
  </si>
  <si>
    <t>invoice/contract</t>
  </si>
  <si>
    <t>amount</t>
  </si>
  <si>
    <t>PARKING SERVICES COLUMBUS</t>
  </si>
  <si>
    <t xml:space="preserve">See Deferred Charges Tab for detailed explanation </t>
  </si>
  <si>
    <t>Invoice #D5672</t>
  </si>
  <si>
    <t>Invoice #D5673</t>
  </si>
  <si>
    <t>AVAD #11454</t>
  </si>
  <si>
    <t>Service Contract #45665</t>
  </si>
  <si>
    <t>Invoice #K5554</t>
  </si>
  <si>
    <t>Invoice #K5557</t>
  </si>
  <si>
    <t>Invoice #K5558</t>
  </si>
  <si>
    <t>Maintenance Contract #VD56554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</si>
</sst>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%_);\(#,##0.00%\)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1D3D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49" fontId="0" fillId="0" borderId="0" xfId="0" applyNumberFormat="1" applyAlignment="1">
      <alignment horizontal="right"/>
    </xf>
    <xf numFmtId="39" fontId="0" fillId="0" borderId="0" xfId="0" applyNumberFormat="1"/>
    <xf numFmtId="164" fontId="0" fillId="0" borderId="0" xfId="0" applyNumberFormat="1"/>
    <xf numFmtId="44" fontId="4" fillId="0" borderId="1" xfId="0" applyNumberFormat="1" applyFont="1" applyBorder="1"/>
    <xf numFmtId="164" fontId="4" fillId="0" borderId="1" xfId="0" applyNumberFormat="1" applyFont="1" applyBorder="1"/>
    <xf numFmtId="44" fontId="3" fillId="0" borderId="1" xfId="0" applyNumberFormat="1" applyFont="1" applyBorder="1"/>
    <xf numFmtId="164" fontId="3" fillId="0" borderId="1" xfId="0" applyNumberFormat="1" applyFont="1" applyBorder="1"/>
    <xf numFmtId="44" fontId="3" fillId="0" borderId="2" xfId="0" applyNumberFormat="1" applyFont="1" applyBorder="1"/>
    <xf numFmtId="164" fontId="3" fillId="0" borderId="2" xfId="0" applyNumberFormat="1" applyFont="1" applyBorder="1"/>
    <xf numFmtId="39" fontId="0" fillId="0" borderId="0" xfId="0" applyNumberFormat="1"/>
    <xf numFmtId="164" fontId="0" fillId="0" borderId="0" xfId="0" applyNumberFormat="1"/>
    <xf numFmtId="0" fontId="2" fillId="4" borderId="0" xfId="0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horizontal="center"/>
    </xf>
    <xf numFmtId="44" fontId="4" fillId="0" borderId="1" xfId="0" applyNumberFormat="1" applyFont="1" applyBorder="1"/>
    <xf numFmtId="44" fontId="3" fillId="0" borderId="2" xfId="0" applyNumberFormat="1" applyFont="1" applyBorder="1"/>
    <xf numFmtId="39" fontId="5" fillId="5" borderId="0" xfId="0" applyNumberFormat="1" applyFont="1" applyFill="1"/>
    <xf numFmtId="39" fontId="5" fillId="0" borderId="0" xfId="0" applyNumberFormat="1" applyFont="1" applyFill="1"/>
    <xf numFmtId="0" fontId="0" fillId="0" borderId="0" xfId="0"/>
    <xf numFmtId="0" fontId="0" fillId="0" borderId="0" xfId="0" applyFont="1"/>
    <xf numFmtId="0" fontId="12" fillId="0" borderId="0" xfId="0" applyFont="1" applyFill="1"/>
    <xf numFmtId="0" fontId="8" fillId="0" borderId="3" xfId="0" applyFont="1" applyBorder="1"/>
    <xf numFmtId="14" fontId="14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14" fontId="14" fillId="0" borderId="3" xfId="0" applyNumberFormat="1" applyFont="1" applyFill="1" applyBorder="1" applyAlignment="1" applyProtection="1">
      <alignment horizontal="left" vertical="center" wrapText="1" readingOrder="1"/>
      <protection locked="0"/>
    </xf>
    <xf numFmtId="44" fontId="8" fillId="0" borderId="3" xfId="2" applyFont="1" applyBorder="1" applyProtection="1">
      <protection locked="0"/>
    </xf>
    <xf numFmtId="44" fontId="0" fillId="0" borderId="0" xfId="0" applyNumberFormat="1"/>
    <xf numFmtId="0" fontId="13" fillId="0" borderId="0" xfId="0" applyFont="1" applyFill="1" applyBorder="1" applyAlignment="1">
      <alignment horizontal="right" vertical="center" readingOrder="1"/>
    </xf>
    <xf numFmtId="44" fontId="7" fillId="3" borderId="2" xfId="2" applyFont="1" applyFill="1" applyBorder="1"/>
    <xf numFmtId="0" fontId="9" fillId="0" borderId="0" xfId="0" applyFont="1" applyFill="1" applyBorder="1" applyProtection="1">
      <protection locked="0"/>
    </xf>
    <xf numFmtId="0" fontId="0" fillId="0" borderId="0" xfId="0" applyBorder="1"/>
    <xf numFmtId="44" fontId="0" fillId="0" borderId="0" xfId="2" applyFont="1" applyBorder="1"/>
    <xf numFmtId="0" fontId="8" fillId="0" borderId="0" xfId="0" applyFont="1"/>
    <xf numFmtId="0" fontId="18" fillId="0" borderId="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 readingOrder="1"/>
    </xf>
    <xf numFmtId="44" fontId="19" fillId="0" borderId="3" xfId="2" applyFont="1" applyBorder="1" applyAlignment="1">
      <alignment horizontal="center"/>
    </xf>
    <xf numFmtId="2" fontId="18" fillId="0" borderId="13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/>
    <xf numFmtId="39" fontId="0" fillId="0" borderId="0" xfId="0" applyNumberFormat="1" applyFont="1"/>
    <xf numFmtId="0" fontId="9" fillId="0" borderId="0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/>
    <xf numFmtId="0" fontId="11" fillId="0" borderId="0" xfId="0" applyFont="1"/>
    <xf numFmtId="0" fontId="8" fillId="0" borderId="7" xfId="0" applyFont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 readingOrder="1"/>
      <protection locked="0"/>
    </xf>
    <xf numFmtId="14" fontId="1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9" xfId="0" applyFont="1" applyBorder="1" applyProtection="1">
      <protection locked="0"/>
    </xf>
    <xf numFmtId="0" fontId="14" fillId="0" borderId="10" xfId="0" applyFont="1" applyFill="1" applyBorder="1" applyAlignment="1" applyProtection="1">
      <alignment horizontal="left" vertical="center" wrapText="1" readingOrder="1"/>
      <protection locked="0"/>
    </xf>
    <xf numFmtId="14" fontId="14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/>
    <xf numFmtId="0" fontId="18" fillId="0" borderId="0" xfId="0" applyFont="1" applyFill="1" applyBorder="1" applyAlignment="1">
      <alignment vertical="center" wrapText="1" readingOrder="1"/>
    </xf>
    <xf numFmtId="0" fontId="14" fillId="0" borderId="0" xfId="0" applyFont="1" applyFill="1" applyBorder="1" applyAlignment="1">
      <alignment horizontal="center" vertical="center" wrapText="1" readingOrder="1"/>
    </xf>
    <xf numFmtId="6" fontId="11" fillId="0" borderId="0" xfId="0" applyNumberFormat="1" applyFont="1" applyFill="1" applyBorder="1" applyAlignment="1">
      <alignment horizontal="right" vertical="center" wrapText="1" readingOrder="1"/>
    </xf>
    <xf numFmtId="8" fontId="0" fillId="0" borderId="0" xfId="0" applyNumberFormat="1" applyFont="1" applyFill="1"/>
    <xf numFmtId="8" fontId="0" fillId="0" borderId="0" xfId="0" applyNumberFormat="1" applyFont="1"/>
    <xf numFmtId="43" fontId="0" fillId="0" borderId="0" xfId="0" applyNumberFormat="1" applyFont="1"/>
    <xf numFmtId="0" fontId="19" fillId="0" borderId="12" xfId="0" applyFont="1" applyBorder="1" applyAlignment="1">
      <alignment horizontal="center"/>
    </xf>
    <xf numFmtId="0" fontId="18" fillId="0" borderId="4" xfId="0" applyFont="1" applyFill="1" applyBorder="1" applyAlignment="1">
      <alignment horizontal="center" vertical="center" wrapText="1"/>
    </xf>
    <xf numFmtId="0" fontId="8" fillId="0" borderId="0" xfId="0" applyFont="1" applyFill="1"/>
    <xf numFmtId="39" fontId="8" fillId="0" borderId="0" xfId="0" applyNumberFormat="1" applyFont="1" applyFill="1"/>
    <xf numFmtId="43" fontId="8" fillId="0" borderId="0" xfId="1" applyFont="1" applyFill="1"/>
    <xf numFmtId="44" fontId="3" fillId="0" borderId="2" xfId="0" applyNumberFormat="1" applyFont="1" applyFill="1" applyBorder="1"/>
    <xf numFmtId="0" fontId="0" fillId="0" borderId="0" xfId="0"/>
    <xf numFmtId="0" fontId="0" fillId="0" borderId="0" xfId="0" applyFont="1"/>
    <xf numFmtId="39" fontId="0" fillId="0" borderId="0" xfId="0" applyNumberFormat="1" applyFont="1"/>
    <xf numFmtId="0" fontId="8" fillId="0" borderId="3" xfId="0" applyFont="1" applyBorder="1"/>
    <xf numFmtId="0" fontId="9" fillId="0" borderId="0" xfId="0" applyFont="1" applyFill="1" applyBorder="1" applyProtection="1">
      <protection locked="0"/>
    </xf>
    <xf numFmtId="0" fontId="16" fillId="0" borderId="0" xfId="0" applyFont="1" applyProtection="1">
      <protection locked="0"/>
    </xf>
    <xf numFmtId="0" fontId="8" fillId="0" borderId="3" xfId="0" applyFont="1" applyBorder="1" applyProtection="1">
      <protection locked="0"/>
    </xf>
    <xf numFmtId="14" fontId="8" fillId="0" borderId="3" xfId="0" applyNumberFormat="1" applyFont="1" applyBorder="1" applyProtection="1">
      <protection locked="0"/>
    </xf>
    <xf numFmtId="43" fontId="8" fillId="0" borderId="3" xfId="1" applyFont="1" applyBorder="1" applyProtection="1">
      <protection locked="0"/>
    </xf>
    <xf numFmtId="43" fontId="8" fillId="6" borderId="3" xfId="0" applyNumberFormat="1" applyFont="1" applyFill="1" applyBorder="1"/>
    <xf numFmtId="0" fontId="0" fillId="0" borderId="0" xfId="0" applyFont="1" applyProtection="1">
      <protection locked="0"/>
    </xf>
    <xf numFmtId="43" fontId="0" fillId="0" borderId="0" xfId="1" applyFont="1" applyProtection="1">
      <protection locked="0"/>
    </xf>
    <xf numFmtId="43" fontId="0" fillId="0" borderId="0" xfId="0" applyNumberFormat="1" applyFont="1" applyProtection="1">
      <protection locked="0"/>
    </xf>
    <xf numFmtId="0" fontId="8" fillId="0" borderId="0" xfId="0" applyFont="1"/>
    <xf numFmtId="43" fontId="0" fillId="0" borderId="0" xfId="0" applyNumberFormat="1" applyFont="1"/>
    <xf numFmtId="0" fontId="20" fillId="0" borderId="0" xfId="0" applyFont="1"/>
    <xf numFmtId="43" fontId="8" fillId="6" borderId="0" xfId="1" applyFont="1" applyFill="1"/>
    <xf numFmtId="43" fontId="8" fillId="0" borderId="0" xfId="1" applyFont="1"/>
    <xf numFmtId="0" fontId="19" fillId="0" borderId="5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Protection="1">
      <protection locked="0"/>
    </xf>
    <xf numFmtId="0" fontId="8" fillId="0" borderId="1" xfId="0" applyFont="1" applyBorder="1"/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0" borderId="10" xfId="0" applyFont="1" applyFill="1" applyBorder="1" applyAlignment="1">
      <alignment horizontal="center" vertical="center" wrapText="1"/>
    </xf>
    <xf numFmtId="43" fontId="19" fillId="0" borderId="10" xfId="1" applyFont="1" applyBorder="1" applyAlignment="1">
      <alignment horizontal="center"/>
    </xf>
    <xf numFmtId="14" fontId="19" fillId="0" borderId="10" xfId="0" applyNumberFormat="1" applyFont="1" applyBorder="1" applyAlignment="1" applyProtection="1">
      <alignment horizontal="center"/>
      <protection locked="0"/>
    </xf>
    <xf numFmtId="14" fontId="19" fillId="0" borderId="11" xfId="0" applyNumberFormat="1" applyFont="1" applyBorder="1" applyAlignment="1" applyProtection="1">
      <alignment horizontal="center"/>
      <protection locked="0"/>
    </xf>
    <xf numFmtId="14" fontId="14" fillId="0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4" fillId="0" borderId="0" xfId="0" applyFont="1" applyFill="1" applyBorder="1" applyAlignment="1" applyProtection="1">
      <alignment horizontal="left" vertical="center" wrapText="1" readingOrder="1"/>
      <protection locked="0"/>
    </xf>
    <xf numFmtId="0" fontId="18" fillId="0" borderId="10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/>
    <xf numFmtId="0" fontId="0" fillId="0" borderId="0" xfId="0" applyAlignment="1">
      <alignment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0" fillId="0" borderId="0" xfId="0" applyFont="1" applyAlignment="1" applyProtection="1">
      <alignment wrapText="1"/>
      <protection locked="0"/>
    </xf>
    <xf numFmtId="43" fontId="14" fillId="0" borderId="8" xfId="1" applyFont="1" applyFill="1" applyBorder="1" applyAlignment="1" applyProtection="1">
      <alignment horizontal="right" vertical="center" wrapText="1" readingOrder="1"/>
      <protection locked="0"/>
    </xf>
    <xf numFmtId="43" fontId="14" fillId="0" borderId="11" xfId="1" applyFont="1" applyFill="1" applyBorder="1" applyAlignment="1" applyProtection="1">
      <alignment horizontal="right" vertical="center" wrapText="1" readingOrder="1"/>
      <protection locked="0"/>
    </xf>
    <xf numFmtId="43" fontId="14" fillId="6" borderId="0" xfId="1" applyFont="1" applyFill="1" applyBorder="1" applyAlignment="1">
      <alignment horizontal="right" vertical="center" wrapText="1" readingOrder="1"/>
    </xf>
    <xf numFmtId="0" fontId="0" fillId="0" borderId="0" xfId="0" applyFill="1"/>
    <xf numFmtId="49" fontId="0" fillId="0" borderId="0" xfId="0" applyNumberFormat="1" applyFill="1" applyAlignment="1">
      <alignment horizontal="right"/>
    </xf>
    <xf numFmtId="39" fontId="0" fillId="0" borderId="0" xfId="0" applyNumberFormat="1" applyFill="1"/>
    <xf numFmtId="164" fontId="0" fillId="0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0"/>
  <sheetViews>
    <sheetView tabSelected="1" zoomScale="110" zoomScaleNormal="110" workbookViewId="0">
      <selection activeCell="A80" sqref="A80"/>
    </sheetView>
  </sheetViews>
  <sheetFormatPr defaultRowHeight="14.5" x14ac:dyDescent="0.35"/>
  <cols>
    <col min="1" max="1" width="40.7265625" customWidth="1"/>
    <col min="2" max="2" width="9.26953125" customWidth="1"/>
    <col min="3" max="3" width="5.7265625" customWidth="1"/>
    <col min="4" max="6" width="22.7265625" customWidth="1"/>
    <col min="7" max="7" width="19.7265625" customWidth="1"/>
    <col min="8" max="8" width="78.26953125" bestFit="1" customWidth="1"/>
  </cols>
  <sheetData>
    <row r="1" spans="1:8" ht="18.5" x14ac:dyDescent="0.45">
      <c r="A1" s="1" t="s">
        <v>0</v>
      </c>
      <c r="B1" s="1"/>
      <c r="C1" s="1"/>
      <c r="D1" s="1"/>
      <c r="E1" s="1"/>
      <c r="F1" s="1"/>
      <c r="G1" s="1"/>
    </row>
    <row r="2" spans="1:8" ht="18.5" x14ac:dyDescent="0.45">
      <c r="A2" s="1" t="s">
        <v>130</v>
      </c>
      <c r="B2" s="1"/>
      <c r="C2" s="1"/>
      <c r="D2" s="1"/>
      <c r="E2" s="1"/>
      <c r="F2" s="1"/>
      <c r="G2" s="1"/>
    </row>
    <row r="3" spans="1:8" ht="18.5" x14ac:dyDescent="0.45">
      <c r="A3" s="1" t="s">
        <v>132</v>
      </c>
      <c r="B3" s="1"/>
      <c r="C3" s="1"/>
      <c r="D3" s="1"/>
      <c r="E3" s="1"/>
      <c r="F3" s="1"/>
      <c r="G3" s="1"/>
    </row>
    <row r="4" spans="1:8" ht="18.5" x14ac:dyDescent="0.45">
      <c r="A4" s="1" t="s">
        <v>131</v>
      </c>
      <c r="B4" s="1"/>
      <c r="C4" s="1"/>
      <c r="D4" s="1"/>
      <c r="E4" s="1"/>
      <c r="F4" s="1"/>
      <c r="G4" s="1"/>
    </row>
    <row r="5" spans="1:8" ht="18.5" x14ac:dyDescent="0.45">
      <c r="A5" s="1" t="s">
        <v>1</v>
      </c>
      <c r="B5" s="1"/>
      <c r="C5" s="1"/>
      <c r="D5" s="1"/>
      <c r="E5" s="1"/>
      <c r="F5" s="1"/>
      <c r="G5" s="1"/>
      <c r="H5" s="18" t="s">
        <v>133</v>
      </c>
    </row>
    <row r="6" spans="1:8" ht="42" customHeight="1" x14ac:dyDescent="0.35">
      <c r="A6" s="2" t="s">
        <v>2</v>
      </c>
      <c r="B6" s="2" t="s">
        <v>3</v>
      </c>
      <c r="C6" s="2" t="s">
        <v>4</v>
      </c>
      <c r="D6" s="2" t="s">
        <v>135</v>
      </c>
      <c r="E6" s="2" t="s">
        <v>136</v>
      </c>
      <c r="F6" s="2" t="s">
        <v>5</v>
      </c>
      <c r="G6" s="2" t="s">
        <v>6</v>
      </c>
      <c r="H6" s="16" t="s">
        <v>134</v>
      </c>
    </row>
    <row r="7" spans="1:8" ht="18.5" x14ac:dyDescent="0.45">
      <c r="A7" s="3" t="s">
        <v>7</v>
      </c>
    </row>
    <row r="8" spans="1:8" ht="15.5" x14ac:dyDescent="0.35">
      <c r="A8" s="4" t="s">
        <v>8</v>
      </c>
    </row>
    <row r="9" spans="1:8" x14ac:dyDescent="0.35">
      <c r="A9" t="s">
        <v>9</v>
      </c>
      <c r="B9" s="5">
        <v>8000</v>
      </c>
      <c r="C9" t="s">
        <v>10</v>
      </c>
      <c r="D9" s="14">
        <v>286698544.52999997</v>
      </c>
      <c r="E9" s="6">
        <v>286698544.52999997</v>
      </c>
      <c r="F9" s="14">
        <v>0</v>
      </c>
      <c r="G9" s="15">
        <v>0</v>
      </c>
    </row>
    <row r="10" spans="1:8" x14ac:dyDescent="0.35">
      <c r="A10" t="s">
        <v>11</v>
      </c>
      <c r="B10" s="5">
        <v>8001</v>
      </c>
      <c r="C10" t="s">
        <v>10</v>
      </c>
      <c r="D10" s="6">
        <v>300</v>
      </c>
      <c r="E10" s="6">
        <v>300</v>
      </c>
      <c r="F10" s="6">
        <v>0</v>
      </c>
      <c r="G10" s="7">
        <v>0</v>
      </c>
    </row>
    <row r="11" spans="1:8" ht="15.5" x14ac:dyDescent="0.35">
      <c r="A11" s="4" t="s">
        <v>12</v>
      </c>
      <c r="B11" s="4"/>
      <c r="C11" s="4"/>
      <c r="D11" s="19">
        <v>286698844.52999997</v>
      </c>
      <c r="E11" s="8">
        <v>286698844.52999997</v>
      </c>
      <c r="F11" s="8">
        <v>0</v>
      </c>
      <c r="G11" s="9">
        <v>0</v>
      </c>
    </row>
    <row r="13" spans="1:8" ht="15.5" x14ac:dyDescent="0.35">
      <c r="A13" s="4" t="s">
        <v>13</v>
      </c>
    </row>
    <row r="14" spans="1:8" x14ac:dyDescent="0.35">
      <c r="A14" t="s">
        <v>14</v>
      </c>
      <c r="B14" s="5">
        <v>8103</v>
      </c>
      <c r="C14" t="s">
        <v>10</v>
      </c>
      <c r="D14" s="6">
        <v>5864.62</v>
      </c>
      <c r="E14" s="6">
        <v>887.62</v>
      </c>
      <c r="F14" s="6">
        <v>4977</v>
      </c>
      <c r="G14" s="7">
        <v>5.6071291769000204</v>
      </c>
    </row>
    <row r="15" spans="1:8" x14ac:dyDescent="0.35">
      <c r="A15" t="s">
        <v>15</v>
      </c>
      <c r="B15" s="5">
        <v>8106</v>
      </c>
      <c r="C15" t="s">
        <v>10</v>
      </c>
      <c r="D15" s="6">
        <v>490870.16</v>
      </c>
      <c r="E15" s="6">
        <v>526280.76</v>
      </c>
      <c r="F15" s="6">
        <v>-35410.6</v>
      </c>
      <c r="G15" s="7">
        <v>-6.7284618195048607E-2</v>
      </c>
    </row>
    <row r="16" spans="1:8" x14ac:dyDescent="0.35">
      <c r="A16" t="s">
        <v>16</v>
      </c>
      <c r="B16" s="5">
        <v>8117</v>
      </c>
      <c r="C16" t="s">
        <v>10</v>
      </c>
      <c r="D16" s="6">
        <v>1077292</v>
      </c>
      <c r="E16" s="6">
        <v>2653940.1800000002</v>
      </c>
      <c r="F16" s="6">
        <v>-1576648.18</v>
      </c>
      <c r="G16" s="7">
        <v>-0.59407826592383906</v>
      </c>
    </row>
    <row r="17" spans="1:9" x14ac:dyDescent="0.35">
      <c r="A17" s="111" t="s">
        <v>17</v>
      </c>
      <c r="B17" s="112">
        <v>8118</v>
      </c>
      <c r="C17" s="111" t="s">
        <v>10</v>
      </c>
      <c r="D17" s="21">
        <v>37776795.039999999</v>
      </c>
      <c r="E17" s="113">
        <v>26343356.600000001</v>
      </c>
      <c r="F17" s="113">
        <v>11433438.439999999</v>
      </c>
      <c r="G17" s="114">
        <v>0.434016006904754</v>
      </c>
      <c r="H17" s="111" t="s">
        <v>177</v>
      </c>
    </row>
    <row r="18" spans="1:9" x14ac:dyDescent="0.35">
      <c r="A18" t="s">
        <v>18</v>
      </c>
      <c r="B18" s="5">
        <v>8119</v>
      </c>
      <c r="C18" t="s">
        <v>10</v>
      </c>
      <c r="D18" s="6">
        <v>787680</v>
      </c>
      <c r="E18" s="6">
        <v>2082324.14</v>
      </c>
      <c r="F18" s="6">
        <v>-1294644.1399999999</v>
      </c>
      <c r="G18" s="7">
        <v>-0.621730361345184</v>
      </c>
      <c r="H18" s="23"/>
    </row>
    <row r="19" spans="1:9" x14ac:dyDescent="0.35">
      <c r="A19" s="111" t="s">
        <v>19</v>
      </c>
      <c r="B19" s="112">
        <v>8122</v>
      </c>
      <c r="C19" s="111" t="s">
        <v>10</v>
      </c>
      <c r="D19" s="21">
        <v>11024332.68</v>
      </c>
      <c r="E19" s="113">
        <v>10713485.119999999</v>
      </c>
      <c r="F19" s="113">
        <v>310847.56</v>
      </c>
      <c r="G19" s="114">
        <v>2.9014606966663699E-2</v>
      </c>
      <c r="H19" s="111" t="s">
        <v>177</v>
      </c>
      <c r="I19" s="111"/>
    </row>
    <row r="20" spans="1:9" x14ac:dyDescent="0.35">
      <c r="A20" t="s">
        <v>20</v>
      </c>
      <c r="B20" s="5">
        <v>8160</v>
      </c>
      <c r="C20" t="s">
        <v>10</v>
      </c>
      <c r="D20" s="6">
        <v>32172.17</v>
      </c>
      <c r="E20" s="6">
        <v>24470.31</v>
      </c>
      <c r="F20" s="6">
        <v>7701.86</v>
      </c>
      <c r="G20" s="7">
        <v>0.31474304984285001</v>
      </c>
    </row>
    <row r="21" spans="1:9" ht="15.5" x14ac:dyDescent="0.35">
      <c r="A21" s="4" t="s">
        <v>21</v>
      </c>
      <c r="B21" s="4"/>
      <c r="C21" s="4"/>
      <c r="D21" s="8">
        <v>51195006.670000002</v>
      </c>
      <c r="E21" s="8">
        <v>42344744.729999997</v>
      </c>
      <c r="F21" s="8">
        <v>8850261.9399999995</v>
      </c>
      <c r="G21" s="9">
        <v>0.20900496617540901</v>
      </c>
    </row>
    <row r="23" spans="1:9" ht="15.5" x14ac:dyDescent="0.35">
      <c r="A23" s="4" t="s">
        <v>22</v>
      </c>
    </row>
    <row r="24" spans="1:9" x14ac:dyDescent="0.35">
      <c r="A24" t="s">
        <v>23</v>
      </c>
      <c r="B24" s="5">
        <v>8300</v>
      </c>
      <c r="C24" t="s">
        <v>10</v>
      </c>
      <c r="D24" s="6">
        <v>131697.95000000001</v>
      </c>
      <c r="E24" s="6">
        <v>1338638.6499999999</v>
      </c>
      <c r="F24" s="6">
        <v>-1206940.7</v>
      </c>
      <c r="G24" s="7">
        <v>-0.90161799825516797</v>
      </c>
    </row>
    <row r="25" spans="1:9" ht="15.5" x14ac:dyDescent="0.35">
      <c r="A25" s="4" t="s">
        <v>24</v>
      </c>
      <c r="B25" s="4"/>
      <c r="C25" s="4"/>
      <c r="D25" s="8">
        <v>131697.95000000001</v>
      </c>
      <c r="E25" s="8">
        <v>1338638.6499999999</v>
      </c>
      <c r="F25" s="8">
        <v>-1206940.7</v>
      </c>
      <c r="G25" s="9">
        <v>-0.90161799825516797</v>
      </c>
    </row>
    <row r="27" spans="1:9" ht="15.5" x14ac:dyDescent="0.35">
      <c r="A27" s="4" t="s">
        <v>25</v>
      </c>
    </row>
    <row r="28" spans="1:9" x14ac:dyDescent="0.35">
      <c r="A28" s="111" t="s">
        <v>26</v>
      </c>
      <c r="B28" s="112">
        <v>8400</v>
      </c>
      <c r="C28" s="111" t="s">
        <v>10</v>
      </c>
      <c r="D28" s="21">
        <v>31177652.43</v>
      </c>
      <c r="E28" s="113">
        <v>27984175.960000001</v>
      </c>
      <c r="F28" s="113">
        <v>3193476.47</v>
      </c>
      <c r="G28" s="114">
        <v>0.114117223768343</v>
      </c>
      <c r="H28" s="111" t="s">
        <v>212</v>
      </c>
      <c r="I28" s="111"/>
    </row>
    <row r="29" spans="1:9" x14ac:dyDescent="0.35">
      <c r="A29" t="s">
        <v>27</v>
      </c>
      <c r="B29" s="5">
        <v>8410</v>
      </c>
      <c r="C29" t="s">
        <v>10</v>
      </c>
      <c r="D29" s="6">
        <v>219.1</v>
      </c>
      <c r="E29" s="6">
        <v>132847.53</v>
      </c>
      <c r="F29" s="6">
        <v>-132628.43</v>
      </c>
      <c r="G29" s="7">
        <v>-0.99835074088317599</v>
      </c>
    </row>
    <row r="30" spans="1:9" ht="15.5" x14ac:dyDescent="0.35">
      <c r="A30" s="4" t="s">
        <v>28</v>
      </c>
      <c r="B30" s="4"/>
      <c r="C30" s="4"/>
      <c r="D30" s="8">
        <v>31177871.530000001</v>
      </c>
      <c r="E30" s="19">
        <v>28117023.490000002</v>
      </c>
      <c r="F30" s="8">
        <v>3060848.0399999991</v>
      </c>
      <c r="G30" s="9">
        <v>0.1089</v>
      </c>
    </row>
    <row r="32" spans="1:9" ht="15.5" x14ac:dyDescent="0.35">
      <c r="A32" s="4" t="s">
        <v>29</v>
      </c>
    </row>
    <row r="33" spans="1:7" x14ac:dyDescent="0.35">
      <c r="A33" t="s">
        <v>30</v>
      </c>
      <c r="B33" s="5">
        <v>8505</v>
      </c>
      <c r="C33" t="s">
        <v>10</v>
      </c>
      <c r="D33" s="14">
        <v>2615909.08</v>
      </c>
      <c r="E33" s="6">
        <v>2615909.08</v>
      </c>
      <c r="F33" s="6">
        <v>0</v>
      </c>
      <c r="G33" s="7">
        <v>0</v>
      </c>
    </row>
    <row r="34" spans="1:7" x14ac:dyDescent="0.35">
      <c r="A34" t="s">
        <v>31</v>
      </c>
      <c r="B34" s="5">
        <v>8510</v>
      </c>
      <c r="C34" t="s">
        <v>10</v>
      </c>
      <c r="D34" s="14">
        <v>36338874.509999998</v>
      </c>
      <c r="E34" s="6">
        <v>36338874.509999998</v>
      </c>
      <c r="F34" s="6">
        <v>0</v>
      </c>
      <c r="G34" s="7">
        <v>0</v>
      </c>
    </row>
    <row r="35" spans="1:7" ht="15.5" x14ac:dyDescent="0.35">
      <c r="A35" s="4" t="s">
        <v>32</v>
      </c>
      <c r="B35" s="4"/>
      <c r="C35" s="4"/>
      <c r="D35" s="19">
        <v>38954783.590000004</v>
      </c>
      <c r="E35" s="8">
        <v>38954783.590000004</v>
      </c>
      <c r="F35" s="8">
        <v>0</v>
      </c>
      <c r="G35" s="9">
        <v>0</v>
      </c>
    </row>
    <row r="37" spans="1:7" ht="18.5" x14ac:dyDescent="0.45">
      <c r="A37" s="3" t="s">
        <v>33</v>
      </c>
      <c r="B37" s="3"/>
      <c r="C37" s="3"/>
      <c r="D37" s="10">
        <v>408158204.26999998</v>
      </c>
      <c r="E37" s="10">
        <v>397454034.99000001</v>
      </c>
      <c r="F37" s="10">
        <v>10704169.279999971</v>
      </c>
      <c r="G37" s="11">
        <v>2.69E-2</v>
      </c>
    </row>
    <row r="39" spans="1:7" ht="18.5" x14ac:dyDescent="0.45">
      <c r="A39" s="3" t="s">
        <v>34</v>
      </c>
    </row>
    <row r="40" spans="1:7" ht="15.5" x14ac:dyDescent="0.35">
      <c r="A40" s="4" t="s">
        <v>13</v>
      </c>
    </row>
    <row r="41" spans="1:7" x14ac:dyDescent="0.35">
      <c r="A41" t="s">
        <v>35</v>
      </c>
      <c r="B41" s="5">
        <v>8185</v>
      </c>
      <c r="C41" t="s">
        <v>10</v>
      </c>
      <c r="D41" s="6">
        <v>1285720.06</v>
      </c>
      <c r="E41" s="6">
        <v>473755.91</v>
      </c>
      <c r="F41" s="6">
        <v>811964.15</v>
      </c>
      <c r="G41" s="7">
        <v>1.7138871154135</v>
      </c>
    </row>
    <row r="42" spans="1:7" ht="15.5" x14ac:dyDescent="0.35">
      <c r="A42" s="4" t="s">
        <v>21</v>
      </c>
      <c r="B42" s="4"/>
      <c r="C42" s="4"/>
      <c r="D42" s="8">
        <v>1285720.06</v>
      </c>
      <c r="E42" s="8">
        <v>473755.91</v>
      </c>
      <c r="F42" s="8">
        <v>811964.15</v>
      </c>
      <c r="G42" s="9">
        <v>1.7138871154135</v>
      </c>
    </row>
    <row r="44" spans="1:7" ht="15.5" x14ac:dyDescent="0.35">
      <c r="A44" s="4" t="s">
        <v>36</v>
      </c>
    </row>
    <row r="45" spans="1:7" x14ac:dyDescent="0.35">
      <c r="A45" t="s">
        <v>37</v>
      </c>
      <c r="B45" s="5">
        <v>8187</v>
      </c>
      <c r="C45" t="s">
        <v>10</v>
      </c>
      <c r="D45" s="6">
        <v>1979523.81</v>
      </c>
      <c r="E45" s="6">
        <v>343620.26</v>
      </c>
      <c r="F45" s="6">
        <v>1635903.55</v>
      </c>
      <c r="G45" s="7">
        <v>4.7607889884024903</v>
      </c>
    </row>
    <row r="46" spans="1:7" ht="15.5" x14ac:dyDescent="0.35">
      <c r="A46" s="4" t="s">
        <v>38</v>
      </c>
      <c r="B46" s="4"/>
      <c r="C46" s="4"/>
      <c r="D46" s="8">
        <v>1979523.81</v>
      </c>
      <c r="E46" s="8">
        <v>343620.26</v>
      </c>
      <c r="F46" s="8">
        <v>1635903.55</v>
      </c>
      <c r="G46" s="9">
        <v>4.7607889884024903</v>
      </c>
    </row>
    <row r="48" spans="1:7" ht="15.5" x14ac:dyDescent="0.35">
      <c r="A48" s="4" t="s">
        <v>29</v>
      </c>
    </row>
    <row r="49" spans="1:7" x14ac:dyDescent="0.35">
      <c r="A49" t="s">
        <v>39</v>
      </c>
      <c r="B49" s="5">
        <v>8515</v>
      </c>
      <c r="C49" t="s">
        <v>10</v>
      </c>
      <c r="D49" s="14">
        <v>105009657.98</v>
      </c>
      <c r="E49" s="6">
        <v>105009657.98</v>
      </c>
      <c r="F49" s="6">
        <v>0</v>
      </c>
      <c r="G49" s="7">
        <v>0</v>
      </c>
    </row>
    <row r="50" spans="1:7" x14ac:dyDescent="0.35">
      <c r="A50" t="s">
        <v>40</v>
      </c>
      <c r="B50" s="5">
        <v>8598</v>
      </c>
      <c r="C50" t="s">
        <v>10</v>
      </c>
      <c r="D50" s="14">
        <v>17201490.969999999</v>
      </c>
      <c r="E50" s="6">
        <v>17201490.969999999</v>
      </c>
      <c r="F50" s="6">
        <v>0</v>
      </c>
      <c r="G50" s="7">
        <v>0</v>
      </c>
    </row>
    <row r="51" spans="1:7" ht="15.5" x14ac:dyDescent="0.35">
      <c r="A51" s="4" t="s">
        <v>32</v>
      </c>
      <c r="B51" s="4"/>
      <c r="C51" s="4"/>
      <c r="D51" s="19">
        <v>122211148.95</v>
      </c>
      <c r="E51" s="8">
        <v>122211148.95</v>
      </c>
      <c r="F51" s="8">
        <v>0</v>
      </c>
      <c r="G51" s="9">
        <v>0</v>
      </c>
    </row>
    <row r="53" spans="1:7" ht="15.5" x14ac:dyDescent="0.35">
      <c r="A53" s="4" t="s">
        <v>41</v>
      </c>
    </row>
    <row r="54" spans="1:7" x14ac:dyDescent="0.35">
      <c r="A54" t="s">
        <v>42</v>
      </c>
      <c r="B54" s="5">
        <v>8601</v>
      </c>
      <c r="C54" t="s">
        <v>10</v>
      </c>
      <c r="D54" s="22">
        <v>28152518.699999999</v>
      </c>
      <c r="E54" s="6">
        <v>28152518.699999999</v>
      </c>
      <c r="F54" s="6">
        <v>0</v>
      </c>
      <c r="G54" s="7">
        <v>0</v>
      </c>
    </row>
    <row r="55" spans="1:7" x14ac:dyDescent="0.35">
      <c r="A55" t="s">
        <v>43</v>
      </c>
      <c r="B55" s="5">
        <v>8608</v>
      </c>
      <c r="C55" t="s">
        <v>10</v>
      </c>
      <c r="D55" s="6">
        <v>105752.78</v>
      </c>
      <c r="E55" s="6">
        <v>105752.78</v>
      </c>
      <c r="F55" s="6">
        <v>0</v>
      </c>
      <c r="G55" s="7">
        <v>0</v>
      </c>
    </row>
    <row r="56" spans="1:7" x14ac:dyDescent="0.35">
      <c r="A56" t="s">
        <v>44</v>
      </c>
      <c r="B56" s="5">
        <v>8610</v>
      </c>
      <c r="C56" t="s">
        <v>10</v>
      </c>
      <c r="D56" s="14">
        <v>145201410.16999999</v>
      </c>
      <c r="E56" s="6">
        <v>145201410.16999999</v>
      </c>
      <c r="F56" s="14">
        <v>0</v>
      </c>
      <c r="G56" s="15">
        <v>0</v>
      </c>
    </row>
    <row r="57" spans="1:7" x14ac:dyDescent="0.35">
      <c r="A57" t="s">
        <v>45</v>
      </c>
      <c r="B57" s="5">
        <v>8611</v>
      </c>
      <c r="C57" t="s">
        <v>10</v>
      </c>
      <c r="D57" s="22">
        <v>15094860.34</v>
      </c>
      <c r="E57" s="6">
        <v>15703906.9</v>
      </c>
      <c r="F57" s="6">
        <v>-609046.56000000006</v>
      </c>
      <c r="G57" s="7">
        <v>-3.87831234531835E-2</v>
      </c>
    </row>
    <row r="58" spans="1:7" x14ac:dyDescent="0.35">
      <c r="A58" t="s">
        <v>46</v>
      </c>
      <c r="B58" s="5">
        <v>8613</v>
      </c>
      <c r="C58" t="s">
        <v>10</v>
      </c>
      <c r="D58" s="6">
        <v>146.94999999999999</v>
      </c>
      <c r="E58" s="6">
        <v>0</v>
      </c>
      <c r="F58" s="6">
        <v>146.94999999999999</v>
      </c>
      <c r="G58" s="7">
        <v>0</v>
      </c>
    </row>
    <row r="59" spans="1:7" x14ac:dyDescent="0.35">
      <c r="A59" t="s">
        <v>47</v>
      </c>
      <c r="B59" s="5">
        <v>8618</v>
      </c>
      <c r="C59" t="s">
        <v>10</v>
      </c>
      <c r="D59" s="6">
        <v>21802.53</v>
      </c>
      <c r="E59" s="6">
        <v>21802.53</v>
      </c>
      <c r="F59" s="6">
        <v>0</v>
      </c>
      <c r="G59" s="7">
        <v>0</v>
      </c>
    </row>
    <row r="60" spans="1:7" x14ac:dyDescent="0.35">
      <c r="A60" t="s">
        <v>48</v>
      </c>
      <c r="B60" s="5">
        <v>8625</v>
      </c>
      <c r="C60" t="s">
        <v>10</v>
      </c>
      <c r="D60" s="14">
        <v>35340140.310000002</v>
      </c>
      <c r="E60" s="6">
        <v>35340140.310000002</v>
      </c>
      <c r="F60" s="14">
        <v>0</v>
      </c>
      <c r="G60" s="15">
        <v>0</v>
      </c>
    </row>
    <row r="61" spans="1:7" x14ac:dyDescent="0.35">
      <c r="A61" t="s">
        <v>49</v>
      </c>
      <c r="B61" s="5">
        <v>8627</v>
      </c>
      <c r="C61" t="s">
        <v>10</v>
      </c>
      <c r="D61" s="6">
        <v>843495.02</v>
      </c>
      <c r="E61" s="6">
        <v>885843.99</v>
      </c>
      <c r="F61" s="6">
        <v>-42348.97</v>
      </c>
      <c r="G61" s="7">
        <v>-4.78063524481325E-2</v>
      </c>
    </row>
    <row r="62" spans="1:7" x14ac:dyDescent="0.35">
      <c r="A62" t="s">
        <v>50</v>
      </c>
      <c r="B62" s="5">
        <v>8635</v>
      </c>
      <c r="C62" t="s">
        <v>10</v>
      </c>
      <c r="D62" s="6">
        <v>2973199.5</v>
      </c>
      <c r="E62" s="6">
        <v>0</v>
      </c>
      <c r="F62" s="6">
        <v>2973199.5</v>
      </c>
      <c r="G62" s="7">
        <v>0</v>
      </c>
    </row>
    <row r="63" spans="1:7" x14ac:dyDescent="0.35">
      <c r="A63" t="s">
        <v>51</v>
      </c>
      <c r="B63" s="5">
        <v>8901</v>
      </c>
      <c r="C63" t="s">
        <v>10</v>
      </c>
      <c r="D63" s="14">
        <v>-10454039.27</v>
      </c>
      <c r="E63" s="6">
        <v>-10454039.27</v>
      </c>
      <c r="F63" s="14">
        <v>0</v>
      </c>
      <c r="G63" s="15">
        <v>0</v>
      </c>
    </row>
    <row r="64" spans="1:7" x14ac:dyDescent="0.35">
      <c r="A64" t="s">
        <v>52</v>
      </c>
      <c r="B64" s="5">
        <v>8908</v>
      </c>
      <c r="C64" t="s">
        <v>10</v>
      </c>
      <c r="D64" s="6">
        <v>-47310.46</v>
      </c>
      <c r="E64" s="6">
        <v>-41744.519999999997</v>
      </c>
      <c r="F64" s="6">
        <v>-5565.94</v>
      </c>
      <c r="G64" s="7">
        <v>0.133333429154294</v>
      </c>
    </row>
    <row r="65" spans="1:7" x14ac:dyDescent="0.35">
      <c r="A65" t="s">
        <v>53</v>
      </c>
      <c r="B65" s="5">
        <v>8910</v>
      </c>
      <c r="C65" t="s">
        <v>10</v>
      </c>
      <c r="D65" s="14">
        <v>-106930665.33</v>
      </c>
      <c r="E65" s="6">
        <v>-106930665.33</v>
      </c>
      <c r="F65" s="14">
        <v>0</v>
      </c>
      <c r="G65" s="15">
        <v>0</v>
      </c>
    </row>
    <row r="66" spans="1:7" x14ac:dyDescent="0.35">
      <c r="A66" t="s">
        <v>54</v>
      </c>
      <c r="B66" s="5">
        <v>8913</v>
      </c>
      <c r="C66" t="s">
        <v>10</v>
      </c>
      <c r="D66" s="6">
        <v>-10.14</v>
      </c>
      <c r="E66" s="6">
        <v>0</v>
      </c>
      <c r="F66" s="6">
        <v>-10.14</v>
      </c>
      <c r="G66" s="7">
        <v>0</v>
      </c>
    </row>
    <row r="67" spans="1:7" x14ac:dyDescent="0.35">
      <c r="A67" t="s">
        <v>55</v>
      </c>
      <c r="B67" s="5">
        <v>8925</v>
      </c>
      <c r="C67" t="s">
        <v>10</v>
      </c>
      <c r="D67" s="14">
        <v>-6987409.2000000002</v>
      </c>
      <c r="E67" s="6">
        <v>-6987409.2000000002</v>
      </c>
      <c r="F67" s="14">
        <v>0</v>
      </c>
      <c r="G67" s="15">
        <v>0</v>
      </c>
    </row>
    <row r="68" spans="1:7" x14ac:dyDescent="0.35">
      <c r="A68" t="s">
        <v>56</v>
      </c>
      <c r="B68" s="5">
        <v>8927</v>
      </c>
      <c r="C68" t="s">
        <v>10</v>
      </c>
      <c r="D68" s="6">
        <v>-843495.02</v>
      </c>
      <c r="E68" s="6">
        <v>-885843.99</v>
      </c>
      <c r="F68" s="6">
        <v>42348.97</v>
      </c>
      <c r="G68" s="7">
        <v>-4.78063524481325E-2</v>
      </c>
    </row>
    <row r="69" spans="1:7" x14ac:dyDescent="0.35">
      <c r="A69" t="s">
        <v>57</v>
      </c>
      <c r="B69" s="5">
        <v>8933</v>
      </c>
      <c r="C69" t="s">
        <v>10</v>
      </c>
      <c r="D69" s="6">
        <v>-21802.53</v>
      </c>
      <c r="E69" s="6">
        <v>-21802.53</v>
      </c>
      <c r="F69" s="6">
        <v>0</v>
      </c>
      <c r="G69" s="7">
        <v>0</v>
      </c>
    </row>
    <row r="70" spans="1:7" x14ac:dyDescent="0.35">
      <c r="A70" t="s">
        <v>58</v>
      </c>
      <c r="B70" s="5">
        <v>8935</v>
      </c>
      <c r="C70" t="s">
        <v>10</v>
      </c>
      <c r="D70" s="6">
        <v>-1449155.39</v>
      </c>
      <c r="E70" s="6">
        <v>0</v>
      </c>
      <c r="F70" s="6">
        <v>-1449155.39</v>
      </c>
      <c r="G70" s="7">
        <v>0</v>
      </c>
    </row>
    <row r="71" spans="1:7" ht="15.5" x14ac:dyDescent="0.35">
      <c r="A71" s="4" t="s">
        <v>59</v>
      </c>
      <c r="B71" s="4"/>
      <c r="C71" s="4"/>
      <c r="D71" s="8">
        <v>100999438.95999996</v>
      </c>
      <c r="E71" s="19">
        <v>100089870.53999998</v>
      </c>
      <c r="F71" s="8">
        <v>-909568.41999998689</v>
      </c>
      <c r="G71" s="9">
        <v>9.1000000000000004E-3</v>
      </c>
    </row>
    <row r="73" spans="1:7" ht="18.5" x14ac:dyDescent="0.45">
      <c r="A73" s="3" t="s">
        <v>60</v>
      </c>
      <c r="B73" s="3"/>
      <c r="C73" s="3"/>
      <c r="D73" s="10">
        <v>226475831.77999997</v>
      </c>
      <c r="E73" s="10">
        <v>223118395.65999997</v>
      </c>
      <c r="F73" s="10">
        <v>-3357436.1200000048</v>
      </c>
      <c r="G73" s="11">
        <v>1.4999999999999999E-2</v>
      </c>
    </row>
    <row r="75" spans="1:7" ht="19" thickBot="1" x14ac:dyDescent="0.5">
      <c r="A75" s="3" t="s">
        <v>61</v>
      </c>
      <c r="B75" s="3"/>
      <c r="C75" s="3"/>
      <c r="D75" s="12">
        <v>634634036.04999995</v>
      </c>
      <c r="E75" s="20">
        <v>620572430.64999998</v>
      </c>
      <c r="F75" s="66">
        <v>14061605.399999976</v>
      </c>
      <c r="G75" s="102">
        <v>2.2700000000000001E-2</v>
      </c>
    </row>
    <row r="77" spans="1:7" ht="18.5" x14ac:dyDescent="0.45">
      <c r="A77" s="3" t="s">
        <v>62</v>
      </c>
    </row>
    <row r="78" spans="1:7" ht="15.5" x14ac:dyDescent="0.35">
      <c r="A78" s="4" t="s">
        <v>63</v>
      </c>
    </row>
    <row r="79" spans="1:7" x14ac:dyDescent="0.35">
      <c r="A79" t="s">
        <v>64</v>
      </c>
      <c r="B79" s="5">
        <v>9118</v>
      </c>
      <c r="C79" t="s">
        <v>10</v>
      </c>
      <c r="D79" s="6">
        <v>0</v>
      </c>
      <c r="E79" s="6">
        <v>-310</v>
      </c>
      <c r="F79" s="6">
        <v>310</v>
      </c>
      <c r="G79" s="7">
        <v>-1</v>
      </c>
    </row>
    <row r="80" spans="1:7" ht="15.5" x14ac:dyDescent="0.35">
      <c r="A80" s="4" t="s">
        <v>65</v>
      </c>
      <c r="B80" s="4"/>
      <c r="C80" s="4"/>
      <c r="D80" s="8">
        <v>0</v>
      </c>
      <c r="E80" s="8">
        <v>-310</v>
      </c>
      <c r="F80" s="8">
        <v>310</v>
      </c>
      <c r="G80" s="9">
        <v>-1</v>
      </c>
    </row>
    <row r="82" spans="1:8" ht="15.5" x14ac:dyDescent="0.35">
      <c r="A82" s="4" t="s">
        <v>66</v>
      </c>
    </row>
    <row r="83" spans="1:8" x14ac:dyDescent="0.35">
      <c r="A83" t="s">
        <v>67</v>
      </c>
      <c r="B83" s="5">
        <v>9000</v>
      </c>
      <c r="C83" t="s">
        <v>10</v>
      </c>
      <c r="D83" s="6">
        <v>1830903.48</v>
      </c>
      <c r="E83" s="6">
        <v>4799522.17</v>
      </c>
      <c r="F83" s="6">
        <v>-2968618.69</v>
      </c>
      <c r="G83" s="7">
        <v>-0.61852379983901595</v>
      </c>
    </row>
    <row r="84" spans="1:8" x14ac:dyDescent="0.35">
      <c r="A84" s="111" t="s">
        <v>68</v>
      </c>
      <c r="B84" s="112">
        <v>9045</v>
      </c>
      <c r="C84" s="111" t="s">
        <v>10</v>
      </c>
      <c r="D84" s="21">
        <v>18809334.579999998</v>
      </c>
      <c r="E84" s="113">
        <v>10635611</v>
      </c>
      <c r="F84" s="113">
        <v>8173723.5800000001</v>
      </c>
      <c r="G84" s="114">
        <v>0.76852411958278699</v>
      </c>
      <c r="H84" s="111" t="s">
        <v>137</v>
      </c>
    </row>
    <row r="85" spans="1:8" x14ac:dyDescent="0.35">
      <c r="A85" t="s">
        <v>69</v>
      </c>
      <c r="B85" s="5">
        <v>9117</v>
      </c>
      <c r="C85" t="s">
        <v>10</v>
      </c>
      <c r="D85" s="6">
        <v>0</v>
      </c>
      <c r="E85" s="6">
        <v>93616.12</v>
      </c>
      <c r="F85" s="6">
        <v>-93616.12</v>
      </c>
      <c r="G85" s="7">
        <v>-1</v>
      </c>
    </row>
    <row r="86" spans="1:8" ht="15.5" x14ac:dyDescent="0.35">
      <c r="A86" s="4" t="s">
        <v>70</v>
      </c>
      <c r="B86" s="4"/>
      <c r="C86" s="4"/>
      <c r="D86" s="8">
        <v>20640238.059999999</v>
      </c>
      <c r="E86" s="8">
        <v>15528749.289999999</v>
      </c>
      <c r="F86" s="8">
        <v>5111488.7699999996</v>
      </c>
      <c r="G86" s="9">
        <v>0.329162939947239</v>
      </c>
    </row>
    <row r="88" spans="1:8" ht="15.5" x14ac:dyDescent="0.35">
      <c r="A88" s="4" t="s">
        <v>71</v>
      </c>
    </row>
    <row r="89" spans="1:8" x14ac:dyDescent="0.35">
      <c r="A89" t="s">
        <v>72</v>
      </c>
      <c r="B89" s="5">
        <v>9050</v>
      </c>
      <c r="C89" t="s">
        <v>10</v>
      </c>
      <c r="D89" s="6">
        <v>4376499.57</v>
      </c>
      <c r="E89" s="6">
        <v>3817805.34</v>
      </c>
      <c r="F89" s="6">
        <v>558694.23</v>
      </c>
      <c r="G89" s="7">
        <v>0.14633910853087101</v>
      </c>
    </row>
    <row r="90" spans="1:8" ht="15.5" x14ac:dyDescent="0.35">
      <c r="A90" s="4" t="s">
        <v>73</v>
      </c>
      <c r="B90" s="4"/>
      <c r="C90" s="4"/>
      <c r="D90" s="8">
        <v>4376499.57</v>
      </c>
      <c r="E90" s="8">
        <v>3817805.34</v>
      </c>
      <c r="F90" s="8">
        <v>558694.23</v>
      </c>
      <c r="G90" s="9">
        <v>0.14633910853087101</v>
      </c>
    </row>
    <row r="92" spans="1:8" ht="15.5" x14ac:dyDescent="0.35">
      <c r="A92" s="4" t="s">
        <v>74</v>
      </c>
    </row>
    <row r="93" spans="1:8" x14ac:dyDescent="0.35">
      <c r="A93" t="s">
        <v>75</v>
      </c>
      <c r="B93" s="5">
        <v>9004</v>
      </c>
      <c r="C93" t="s">
        <v>10</v>
      </c>
      <c r="D93" s="6">
        <v>58118.05</v>
      </c>
      <c r="E93" s="6">
        <v>52537.94</v>
      </c>
      <c r="F93" s="6">
        <v>5580.11</v>
      </c>
      <c r="G93" s="7">
        <v>0.10621105433521</v>
      </c>
    </row>
    <row r="94" spans="1:8" ht="15.5" x14ac:dyDescent="0.35">
      <c r="A94" s="4" t="s">
        <v>76</v>
      </c>
      <c r="B94" s="4"/>
      <c r="C94" s="4"/>
      <c r="D94" s="8">
        <v>58118.05</v>
      </c>
      <c r="E94" s="8">
        <v>52537.94</v>
      </c>
      <c r="F94" s="8">
        <v>5580.11</v>
      </c>
      <c r="G94" s="9">
        <v>0.10621105433521</v>
      </c>
    </row>
    <row r="96" spans="1:8" ht="15.5" x14ac:dyDescent="0.35">
      <c r="A96" s="4" t="s">
        <v>77</v>
      </c>
    </row>
    <row r="97" spans="1:11" x14ac:dyDescent="0.35">
      <c r="A97" t="s">
        <v>78</v>
      </c>
      <c r="B97" s="5">
        <v>9015</v>
      </c>
      <c r="C97" t="s">
        <v>10</v>
      </c>
      <c r="D97" s="6">
        <v>19.5</v>
      </c>
      <c r="E97" s="6">
        <v>19.5</v>
      </c>
      <c r="F97" s="6">
        <v>0</v>
      </c>
      <c r="G97" s="7">
        <v>0</v>
      </c>
    </row>
    <row r="98" spans="1:11" ht="15.5" x14ac:dyDescent="0.35">
      <c r="A98" s="4" t="s">
        <v>79</v>
      </c>
      <c r="B98" s="4"/>
      <c r="C98" s="4"/>
      <c r="D98" s="8">
        <v>19.5</v>
      </c>
      <c r="E98" s="8">
        <v>19.5</v>
      </c>
      <c r="F98" s="8">
        <v>0</v>
      </c>
      <c r="G98" s="9">
        <v>0</v>
      </c>
    </row>
    <row r="100" spans="1:11" ht="15.5" x14ac:dyDescent="0.35">
      <c r="A100" s="4" t="s">
        <v>80</v>
      </c>
    </row>
    <row r="101" spans="1:11" x14ac:dyDescent="0.35">
      <c r="A101" t="s">
        <v>81</v>
      </c>
      <c r="B101" s="5">
        <v>9211</v>
      </c>
      <c r="C101" t="s">
        <v>10</v>
      </c>
      <c r="D101" s="6">
        <v>0</v>
      </c>
      <c r="E101" s="6">
        <v>11932.62</v>
      </c>
      <c r="F101" s="6">
        <v>-11932.62</v>
      </c>
      <c r="G101" s="7">
        <v>-1</v>
      </c>
    </row>
    <row r="102" spans="1:11" x14ac:dyDescent="0.35">
      <c r="A102" t="s">
        <v>82</v>
      </c>
      <c r="B102" s="5">
        <v>9608</v>
      </c>
      <c r="C102" t="s">
        <v>10</v>
      </c>
      <c r="D102" s="6">
        <v>2140821.69</v>
      </c>
      <c r="E102" s="6">
        <v>2078406.31</v>
      </c>
      <c r="F102" s="6">
        <v>62415.38</v>
      </c>
      <c r="G102" s="7">
        <v>3.00304034392582E-2</v>
      </c>
    </row>
    <row r="103" spans="1:11" x14ac:dyDescent="0.35">
      <c r="A103" t="s">
        <v>83</v>
      </c>
      <c r="B103" s="5">
        <v>9611</v>
      </c>
      <c r="C103" t="s">
        <v>10</v>
      </c>
      <c r="D103" s="6">
        <v>636256.03</v>
      </c>
      <c r="E103" s="6">
        <v>0</v>
      </c>
      <c r="F103" s="6">
        <v>636256.03</v>
      </c>
      <c r="G103" s="7">
        <v>0</v>
      </c>
    </row>
    <row r="104" spans="1:11" ht="15.5" x14ac:dyDescent="0.35">
      <c r="A104" s="4" t="s">
        <v>84</v>
      </c>
      <c r="B104" s="4"/>
      <c r="C104" s="4"/>
      <c r="D104" s="8">
        <v>2777077.72</v>
      </c>
      <c r="E104" s="8">
        <v>2090338.93</v>
      </c>
      <c r="F104" s="8">
        <v>686738.79</v>
      </c>
      <c r="G104" s="9">
        <v>0.32852987625313002</v>
      </c>
    </row>
    <row r="106" spans="1:11" ht="15.5" x14ac:dyDescent="0.35">
      <c r="A106" s="4" t="s">
        <v>85</v>
      </c>
    </row>
    <row r="107" spans="1:11" x14ac:dyDescent="0.35">
      <c r="A107" t="s">
        <v>86</v>
      </c>
      <c r="B107" s="5">
        <v>9207</v>
      </c>
      <c r="C107" t="s">
        <v>10</v>
      </c>
      <c r="D107" s="6">
        <v>0</v>
      </c>
      <c r="E107" s="6">
        <v>-7880.76</v>
      </c>
      <c r="F107" s="6">
        <v>7880.76</v>
      </c>
      <c r="G107" s="7">
        <v>-1</v>
      </c>
    </row>
    <row r="108" spans="1:11" ht="15.5" x14ac:dyDescent="0.35">
      <c r="A108" s="4" t="s">
        <v>87</v>
      </c>
      <c r="B108" s="4"/>
      <c r="C108" s="4"/>
      <c r="D108" s="8">
        <v>0</v>
      </c>
      <c r="E108" s="8">
        <v>-7880.76</v>
      </c>
      <c r="F108" s="8">
        <v>7880.76</v>
      </c>
      <c r="G108" s="9">
        <v>-1</v>
      </c>
    </row>
    <row r="110" spans="1:11" ht="15.5" x14ac:dyDescent="0.35">
      <c r="A110" s="4" t="s">
        <v>63</v>
      </c>
    </row>
    <row r="111" spans="1:11" x14ac:dyDescent="0.35">
      <c r="A111" t="s">
        <v>88</v>
      </c>
      <c r="B111" s="5">
        <v>9400</v>
      </c>
      <c r="C111" t="s">
        <v>10</v>
      </c>
      <c r="D111" s="6">
        <v>0</v>
      </c>
      <c r="E111" s="6">
        <v>180000</v>
      </c>
      <c r="F111" s="6">
        <v>-180000</v>
      </c>
      <c r="G111" s="7">
        <v>-1</v>
      </c>
    </row>
    <row r="112" spans="1:11" x14ac:dyDescent="0.35">
      <c r="A112" s="111" t="s">
        <v>89</v>
      </c>
      <c r="B112" s="112">
        <v>9440</v>
      </c>
      <c r="C112" s="111" t="s">
        <v>10</v>
      </c>
      <c r="D112" s="113">
        <v>343600.85</v>
      </c>
      <c r="E112" s="113">
        <v>312422</v>
      </c>
      <c r="F112" s="113">
        <v>31178.85</v>
      </c>
      <c r="G112" s="114">
        <v>9.9797229388455394E-2</v>
      </c>
      <c r="H112" s="113"/>
      <c r="I112" s="113"/>
      <c r="J112" s="14"/>
      <c r="K112" s="15"/>
    </row>
    <row r="113" spans="1:7" x14ac:dyDescent="0.35">
      <c r="A113" t="s">
        <v>90</v>
      </c>
      <c r="B113" s="5">
        <v>9465</v>
      </c>
      <c r="C113" t="s">
        <v>10</v>
      </c>
      <c r="D113" s="14">
        <v>0</v>
      </c>
      <c r="E113" s="14">
        <v>25801139.120000001</v>
      </c>
      <c r="F113" s="14">
        <v>-25801139.120000001</v>
      </c>
      <c r="G113" s="15">
        <v>-1</v>
      </c>
    </row>
    <row r="114" spans="1:7" ht="15.5" x14ac:dyDescent="0.35">
      <c r="A114" s="4" t="s">
        <v>65</v>
      </c>
      <c r="B114" s="4"/>
      <c r="C114" s="4"/>
      <c r="D114" s="8">
        <v>343600.85</v>
      </c>
      <c r="E114" s="8">
        <v>26293561.120000001</v>
      </c>
      <c r="F114" s="8">
        <v>-25949960.27</v>
      </c>
      <c r="G114" s="9">
        <v>-0.98693212956465404</v>
      </c>
    </row>
    <row r="116" spans="1:7" ht="18.5" x14ac:dyDescent="0.45">
      <c r="A116" s="3" t="s">
        <v>91</v>
      </c>
      <c r="B116" s="3"/>
      <c r="C116" s="3"/>
      <c r="D116" s="10">
        <v>28195553.75</v>
      </c>
      <c r="E116" s="10">
        <v>47774821.359999999</v>
      </c>
      <c r="F116" s="10">
        <v>-19579267.609999999</v>
      </c>
      <c r="G116" s="11">
        <v>-0.40982398369348899</v>
      </c>
    </row>
    <row r="118" spans="1:7" ht="18.5" x14ac:dyDescent="0.45">
      <c r="A118" s="3" t="s">
        <v>92</v>
      </c>
    </row>
    <row r="119" spans="1:7" ht="15.5" x14ac:dyDescent="0.35">
      <c r="A119" s="4" t="s">
        <v>93</v>
      </c>
    </row>
    <row r="120" spans="1:7" x14ac:dyDescent="0.35">
      <c r="A120" t="s">
        <v>94</v>
      </c>
      <c r="B120" s="5">
        <v>9056</v>
      </c>
      <c r="C120" t="s">
        <v>10</v>
      </c>
      <c r="D120" s="6">
        <v>2402228.1800000002</v>
      </c>
      <c r="E120" s="6">
        <v>2277441.91</v>
      </c>
      <c r="F120" s="6">
        <v>124786.27</v>
      </c>
      <c r="G120" s="7">
        <v>5.4792295448712502E-2</v>
      </c>
    </row>
    <row r="121" spans="1:7" x14ac:dyDescent="0.35">
      <c r="A121" t="s">
        <v>95</v>
      </c>
      <c r="B121" s="5">
        <v>9058</v>
      </c>
      <c r="C121" t="s">
        <v>10</v>
      </c>
      <c r="D121" s="6">
        <v>70902.31</v>
      </c>
      <c r="E121" s="6">
        <v>79830.13</v>
      </c>
      <c r="F121" s="6">
        <v>-8927.82</v>
      </c>
      <c r="G121" s="7">
        <v>-0.111835218106246</v>
      </c>
    </row>
    <row r="122" spans="1:7" ht="15.5" x14ac:dyDescent="0.35">
      <c r="A122" s="4" t="s">
        <v>96</v>
      </c>
      <c r="B122" s="4"/>
      <c r="C122" s="4"/>
      <c r="D122" s="8">
        <v>2473130.4900000002</v>
      </c>
      <c r="E122" s="8">
        <v>2357272.04</v>
      </c>
      <c r="F122" s="8">
        <v>115858.45</v>
      </c>
      <c r="G122" s="9">
        <v>4.9149376072860899E-2</v>
      </c>
    </row>
    <row r="124" spans="1:7" ht="15.5" x14ac:dyDescent="0.35">
      <c r="A124" s="4" t="s">
        <v>97</v>
      </c>
    </row>
    <row r="125" spans="1:7" x14ac:dyDescent="0.35">
      <c r="A125" t="s">
        <v>98</v>
      </c>
      <c r="B125" s="5">
        <v>9192</v>
      </c>
      <c r="C125" t="s">
        <v>10</v>
      </c>
      <c r="D125" s="6">
        <v>3160625.42</v>
      </c>
      <c r="E125" s="6">
        <v>807125.45</v>
      </c>
      <c r="F125" s="6">
        <v>2353499.9700000002</v>
      </c>
      <c r="G125" s="7">
        <v>2.9159035562563398</v>
      </c>
    </row>
    <row r="126" spans="1:7" ht="15.5" x14ac:dyDescent="0.35">
      <c r="A126" s="4" t="s">
        <v>99</v>
      </c>
      <c r="B126" s="4"/>
      <c r="C126" s="4"/>
      <c r="D126" s="8">
        <v>3160625.42</v>
      </c>
      <c r="E126" s="8">
        <v>807125.45</v>
      </c>
      <c r="F126" s="8">
        <v>2353499.9700000002</v>
      </c>
      <c r="G126" s="9">
        <v>2.9159035562563398</v>
      </c>
    </row>
    <row r="128" spans="1:7" ht="15.5" x14ac:dyDescent="0.35">
      <c r="A128" s="4" t="s">
        <v>80</v>
      </c>
    </row>
    <row r="129" spans="1:7" x14ac:dyDescent="0.35">
      <c r="A129" t="s">
        <v>100</v>
      </c>
      <c r="B129" s="5">
        <v>9603</v>
      </c>
      <c r="C129" t="s">
        <v>10</v>
      </c>
      <c r="D129" s="6">
        <v>0</v>
      </c>
      <c r="E129" s="6">
        <v>325000</v>
      </c>
      <c r="F129" s="6">
        <v>-325000</v>
      </c>
      <c r="G129" s="7">
        <v>-1</v>
      </c>
    </row>
    <row r="130" spans="1:7" x14ac:dyDescent="0.35">
      <c r="A130" t="s">
        <v>101</v>
      </c>
      <c r="B130" s="5">
        <v>9609</v>
      </c>
      <c r="C130" t="s">
        <v>10</v>
      </c>
      <c r="D130" s="14">
        <v>27984175.960000001</v>
      </c>
      <c r="E130" s="6">
        <v>27984175.960000001</v>
      </c>
      <c r="F130" s="6">
        <v>0</v>
      </c>
      <c r="G130" s="7">
        <v>0</v>
      </c>
    </row>
    <row r="131" spans="1:7" x14ac:dyDescent="0.35">
      <c r="A131" t="s">
        <v>102</v>
      </c>
      <c r="B131" s="5">
        <v>9612</v>
      </c>
      <c r="C131" t="s">
        <v>10</v>
      </c>
      <c r="D131" s="6">
        <v>341532.71</v>
      </c>
      <c r="E131" s="6">
        <v>0</v>
      </c>
      <c r="F131" s="6">
        <v>341532.71</v>
      </c>
      <c r="G131" s="7">
        <v>0</v>
      </c>
    </row>
    <row r="132" spans="1:7" ht="15.5" x14ac:dyDescent="0.35">
      <c r="A132" s="4" t="s">
        <v>84</v>
      </c>
      <c r="B132" s="4"/>
      <c r="C132" s="4"/>
      <c r="D132" s="8">
        <v>28325708.670000002</v>
      </c>
      <c r="E132" s="19">
        <v>28309175.960000001</v>
      </c>
      <c r="F132" s="8">
        <v>3210009.18</v>
      </c>
      <c r="G132" s="9">
        <v>5.9999999999999995E-4</v>
      </c>
    </row>
    <row r="134" spans="1:7" ht="18.5" x14ac:dyDescent="0.45">
      <c r="A134" s="3" t="s">
        <v>103</v>
      </c>
      <c r="B134" s="3"/>
      <c r="C134" s="3"/>
      <c r="D134" s="10">
        <v>33959464.579999998</v>
      </c>
      <c r="E134" s="10">
        <v>31473573.450000003</v>
      </c>
      <c r="F134" s="10">
        <v>2485891.1299999952</v>
      </c>
      <c r="G134" s="11">
        <v>7.9000000000000001E-2</v>
      </c>
    </row>
    <row r="136" spans="1:7" ht="19" thickBot="1" x14ac:dyDescent="0.5">
      <c r="A136" s="3" t="s">
        <v>104</v>
      </c>
      <c r="B136" s="3"/>
      <c r="C136" s="3"/>
      <c r="D136" s="12">
        <v>62155018.329999998</v>
      </c>
      <c r="E136" s="20">
        <v>79248394.810000002</v>
      </c>
      <c r="F136" s="12">
        <v>-17093376.480000004</v>
      </c>
      <c r="G136" s="13">
        <v>0.215694</v>
      </c>
    </row>
    <row r="138" spans="1:7" ht="18.5" x14ac:dyDescent="0.45">
      <c r="A138" s="3" t="s">
        <v>105</v>
      </c>
    </row>
    <row r="139" spans="1:7" x14ac:dyDescent="0.35">
      <c r="A139" t="s">
        <v>106</v>
      </c>
      <c r="B139" s="5"/>
      <c r="D139" s="6">
        <v>518056605.64999998</v>
      </c>
      <c r="E139" s="6">
        <v>489017689.76999998</v>
      </c>
      <c r="F139" s="6">
        <v>29038915.879999999</v>
      </c>
      <c r="G139" s="7">
        <v>5.93821378806519E-2</v>
      </c>
    </row>
    <row r="140" spans="1:7" x14ac:dyDescent="0.35">
      <c r="A140" t="s">
        <v>107</v>
      </c>
      <c r="B140" s="5"/>
      <c r="D140" s="6">
        <v>-59348982.619999997</v>
      </c>
      <c r="E140" s="6">
        <v>-20339078.510000002</v>
      </c>
      <c r="F140" s="6">
        <v>-39009904.109999999</v>
      </c>
      <c r="G140" s="7">
        <v>1.9179779502213099</v>
      </c>
    </row>
    <row r="141" spans="1:7" x14ac:dyDescent="0.35">
      <c r="A141" t="s">
        <v>108</v>
      </c>
      <c r="B141" s="5"/>
      <c r="D141" s="6">
        <v>4037998.77</v>
      </c>
      <c r="E141" s="6">
        <v>-101790.45</v>
      </c>
      <c r="F141" s="6">
        <v>4139789.22</v>
      </c>
      <c r="G141" s="7">
        <v>-40.669721177183099</v>
      </c>
    </row>
    <row r="142" spans="1:7" x14ac:dyDescent="0.35">
      <c r="A142" t="s">
        <v>109</v>
      </c>
      <c r="B142" s="5"/>
      <c r="D142" s="6">
        <v>-680669.72</v>
      </c>
      <c r="E142" s="6">
        <v>-659503.06999999995</v>
      </c>
      <c r="F142" s="6">
        <v>-21166.65</v>
      </c>
      <c r="G142" s="7">
        <v>3.2094846806399201E-2</v>
      </c>
    </row>
    <row r="143" spans="1:7" x14ac:dyDescent="0.35">
      <c r="A143" t="s">
        <v>110</v>
      </c>
      <c r="B143" s="5"/>
      <c r="D143" s="6">
        <v>95487122.620000005</v>
      </c>
      <c r="E143" s="6">
        <v>65144716.640000001</v>
      </c>
      <c r="F143" s="6">
        <v>30342405.98</v>
      </c>
      <c r="G143" s="7">
        <v>0.46576925259613799</v>
      </c>
    </row>
    <row r="144" spans="1:7" x14ac:dyDescent="0.35">
      <c r="A144" t="s">
        <v>111</v>
      </c>
      <c r="B144" s="5"/>
      <c r="D144" s="6">
        <v>-52741512.899999999</v>
      </c>
      <c r="E144" s="6">
        <v>-28002509.539999999</v>
      </c>
      <c r="F144" s="6">
        <v>-24739003.359999999</v>
      </c>
      <c r="G144" s="7">
        <v>0.88345665322108802</v>
      </c>
    </row>
    <row r="145" spans="1:7" x14ac:dyDescent="0.35">
      <c r="A145" t="s">
        <v>112</v>
      </c>
      <c r="B145" s="5"/>
      <c r="D145" s="6">
        <v>13845864.08</v>
      </c>
      <c r="E145" s="6">
        <v>13226400.59</v>
      </c>
      <c r="F145" s="6">
        <v>619463.49</v>
      </c>
      <c r="G145" s="7">
        <v>4.6835379420486802E-2</v>
      </c>
    </row>
    <row r="146" spans="1:7" x14ac:dyDescent="0.35">
      <c r="A146" t="s">
        <v>113</v>
      </c>
      <c r="B146" s="5"/>
      <c r="D146" s="6">
        <v>3606307.52</v>
      </c>
      <c r="E146" s="6">
        <v>-154866.99</v>
      </c>
      <c r="F146" s="6">
        <v>3761174.51</v>
      </c>
      <c r="G146" s="7">
        <v>-24.286482936098899</v>
      </c>
    </row>
    <row r="147" spans="1:7" x14ac:dyDescent="0.35">
      <c r="A147" t="s">
        <v>114</v>
      </c>
      <c r="B147" s="5"/>
      <c r="D147" s="6">
        <v>50216284.32</v>
      </c>
      <c r="E147" s="6">
        <v>23192977.399999999</v>
      </c>
      <c r="F147" s="6">
        <v>27023306.920000002</v>
      </c>
      <c r="G147" s="7">
        <v>1.1651499999999999</v>
      </c>
    </row>
    <row r="148" spans="1:7" ht="18.5" x14ac:dyDescent="0.45">
      <c r="A148" s="3" t="s">
        <v>115</v>
      </c>
      <c r="B148" s="3"/>
      <c r="C148" s="3"/>
      <c r="D148" s="10">
        <v>572479017.71999991</v>
      </c>
      <c r="E148" s="10">
        <v>541324035.83999991</v>
      </c>
      <c r="F148" s="10">
        <v>31154981.879999995</v>
      </c>
      <c r="G148" s="11">
        <v>5.7553300000000002E-2</v>
      </c>
    </row>
    <row r="150" spans="1:7" ht="19" thickBot="1" x14ac:dyDescent="0.5">
      <c r="A150" s="3" t="s">
        <v>116</v>
      </c>
      <c r="B150" s="3"/>
      <c r="C150" s="3"/>
      <c r="D150" s="12">
        <v>634634036.04999995</v>
      </c>
      <c r="E150" s="20">
        <v>620572430.64999986</v>
      </c>
      <c r="F150" s="12">
        <v>14061605.400000095</v>
      </c>
      <c r="G150" s="13">
        <v>2.2700000000000001E-2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64EF-3AD1-4C69-8922-25BACF1FD6A1}">
  <dimension ref="A1:J36"/>
  <sheetViews>
    <sheetView workbookViewId="0">
      <selection activeCell="A20" sqref="A20"/>
    </sheetView>
  </sheetViews>
  <sheetFormatPr defaultRowHeight="14.5" x14ac:dyDescent="0.35"/>
  <cols>
    <col min="1" max="1" width="33" customWidth="1"/>
    <col min="2" max="2" width="10.453125" bestFit="1" customWidth="1"/>
    <col min="3" max="3" width="12" customWidth="1"/>
    <col min="4" max="4" width="31.1796875" bestFit="1" customWidth="1"/>
    <col min="5" max="5" width="16.26953125" bestFit="1" customWidth="1"/>
    <col min="10" max="10" width="13.54296875" bestFit="1" customWidth="1"/>
  </cols>
  <sheetData>
    <row r="1" spans="1:10" ht="21" x14ac:dyDescent="0.5">
      <c r="A1" s="25" t="s">
        <v>138</v>
      </c>
      <c r="B1" s="25"/>
      <c r="C1" s="25"/>
      <c r="D1" s="25"/>
      <c r="E1" s="23"/>
      <c r="F1" s="23"/>
      <c r="G1" s="23"/>
      <c r="H1" s="23"/>
      <c r="I1" s="23"/>
      <c r="J1" s="23"/>
    </row>
    <row r="3" spans="1:10" ht="26" x14ac:dyDescent="0.35">
      <c r="A3" s="38" t="s">
        <v>139</v>
      </c>
      <c r="B3" s="38" t="s">
        <v>140</v>
      </c>
      <c r="C3" s="37" t="s">
        <v>141</v>
      </c>
      <c r="D3" s="37" t="s">
        <v>142</v>
      </c>
      <c r="E3" s="39" t="s">
        <v>143</v>
      </c>
      <c r="F3" s="36"/>
      <c r="G3" s="36"/>
      <c r="H3" s="36"/>
      <c r="I3" s="36"/>
      <c r="J3" s="36"/>
    </row>
    <row r="4" spans="1:10" ht="39" x14ac:dyDescent="0.35">
      <c r="A4" s="26" t="s">
        <v>126</v>
      </c>
      <c r="B4" s="27">
        <v>45292</v>
      </c>
      <c r="C4" s="28" t="s">
        <v>149</v>
      </c>
      <c r="D4" s="27" t="s">
        <v>144</v>
      </c>
      <c r="E4" s="29">
        <v>24000</v>
      </c>
      <c r="F4" s="23"/>
      <c r="G4" s="23"/>
      <c r="H4" s="23"/>
      <c r="I4" s="23"/>
      <c r="J4" s="23"/>
    </row>
    <row r="5" spans="1:10" ht="39" x14ac:dyDescent="0.35">
      <c r="A5" s="26" t="s">
        <v>128</v>
      </c>
      <c r="B5" s="27">
        <v>45288</v>
      </c>
      <c r="C5" s="28" t="s">
        <v>150</v>
      </c>
      <c r="D5" s="27" t="s">
        <v>144</v>
      </c>
      <c r="E5" s="29">
        <v>1000333</v>
      </c>
      <c r="F5" s="23"/>
      <c r="G5" s="23"/>
      <c r="H5" s="23"/>
      <c r="I5" s="23"/>
      <c r="J5" s="23"/>
    </row>
    <row r="6" spans="1:10" ht="39" x14ac:dyDescent="0.35">
      <c r="A6" s="26" t="s">
        <v>124</v>
      </c>
      <c r="B6" s="27">
        <v>45289</v>
      </c>
      <c r="C6" s="28" t="s">
        <v>151</v>
      </c>
      <c r="D6" s="27" t="s">
        <v>144</v>
      </c>
      <c r="E6" s="29">
        <v>2000</v>
      </c>
      <c r="F6" s="23"/>
      <c r="G6" s="23"/>
      <c r="H6" s="23"/>
      <c r="I6" s="23"/>
      <c r="J6" s="23"/>
    </row>
    <row r="7" spans="1:10" ht="39" x14ac:dyDescent="0.35">
      <c r="A7" s="26" t="s">
        <v>122</v>
      </c>
      <c r="B7" s="27">
        <v>45291</v>
      </c>
      <c r="C7" s="28" t="s">
        <v>152</v>
      </c>
      <c r="D7" s="27" t="s">
        <v>144</v>
      </c>
      <c r="E7" s="29">
        <v>52135</v>
      </c>
      <c r="F7" s="23"/>
      <c r="G7" s="23"/>
      <c r="H7" s="23"/>
      <c r="I7" s="23"/>
      <c r="J7" s="23"/>
    </row>
    <row r="8" spans="1:10" ht="26" x14ac:dyDescent="0.35">
      <c r="A8" s="26" t="s">
        <v>125</v>
      </c>
      <c r="B8" s="27">
        <v>45291</v>
      </c>
      <c r="C8" s="28" t="s">
        <v>167</v>
      </c>
      <c r="D8" s="27" t="s">
        <v>144</v>
      </c>
      <c r="E8" s="29">
        <v>7000</v>
      </c>
      <c r="F8" s="23"/>
      <c r="G8" s="23"/>
      <c r="H8" s="23"/>
      <c r="I8" s="23"/>
      <c r="J8" s="30"/>
    </row>
    <row r="9" spans="1:10" ht="39" x14ac:dyDescent="0.35">
      <c r="A9" s="26" t="s">
        <v>145</v>
      </c>
      <c r="B9" s="27">
        <v>45292</v>
      </c>
      <c r="C9" s="28" t="s">
        <v>153</v>
      </c>
      <c r="D9" s="27" t="s">
        <v>144</v>
      </c>
      <c r="E9" s="29">
        <v>5950505.8600000003</v>
      </c>
      <c r="F9" s="23"/>
      <c r="G9" s="23"/>
      <c r="H9" s="23"/>
      <c r="I9" s="23"/>
      <c r="J9" s="23"/>
    </row>
    <row r="10" spans="1:10" ht="39" x14ac:dyDescent="0.35">
      <c r="A10" s="26" t="s">
        <v>119</v>
      </c>
      <c r="B10" s="27">
        <v>45295</v>
      </c>
      <c r="C10" s="28" t="s">
        <v>154</v>
      </c>
      <c r="D10" s="27" t="s">
        <v>144</v>
      </c>
      <c r="E10" s="29">
        <v>41833.82</v>
      </c>
      <c r="F10" s="23"/>
      <c r="G10" s="23"/>
      <c r="H10" s="23"/>
      <c r="I10" s="23"/>
      <c r="J10" s="23"/>
    </row>
    <row r="11" spans="1:10" ht="39" x14ac:dyDescent="0.35">
      <c r="A11" s="26" t="s">
        <v>117</v>
      </c>
      <c r="B11" s="27">
        <v>45294</v>
      </c>
      <c r="C11" s="28" t="s">
        <v>155</v>
      </c>
      <c r="D11" s="27" t="s">
        <v>144</v>
      </c>
      <c r="E11" s="29">
        <v>2070000</v>
      </c>
      <c r="F11" s="23"/>
      <c r="G11" s="23"/>
      <c r="H11" s="23"/>
      <c r="I11" s="23"/>
      <c r="J11" s="23"/>
    </row>
    <row r="12" spans="1:10" ht="39" x14ac:dyDescent="0.35">
      <c r="A12" s="26" t="s">
        <v>123</v>
      </c>
      <c r="B12" s="27">
        <v>45295</v>
      </c>
      <c r="C12" s="28" t="s">
        <v>156</v>
      </c>
      <c r="D12" s="27" t="s">
        <v>144</v>
      </c>
      <c r="E12" s="29">
        <v>1876525</v>
      </c>
      <c r="F12" s="23"/>
      <c r="G12" s="23"/>
      <c r="H12" s="23"/>
      <c r="I12" s="23"/>
      <c r="J12" s="23"/>
    </row>
    <row r="13" spans="1:10" ht="15" thickBot="1" x14ac:dyDescent="0.4">
      <c r="A13" s="23"/>
      <c r="B13" s="23"/>
      <c r="C13" s="23"/>
      <c r="D13" s="31" t="s">
        <v>148</v>
      </c>
      <c r="E13" s="32">
        <v>11024332.68</v>
      </c>
      <c r="F13" s="23"/>
      <c r="G13" s="23"/>
      <c r="H13" s="23"/>
      <c r="I13" s="23"/>
      <c r="J13" s="23"/>
    </row>
    <row r="14" spans="1:10" ht="15" thickTop="1" x14ac:dyDescent="0.35">
      <c r="A14" s="24"/>
      <c r="B14" s="24"/>
      <c r="C14" s="24"/>
      <c r="D14" s="24"/>
      <c r="E14" s="23"/>
      <c r="F14" s="23"/>
      <c r="G14" s="23"/>
      <c r="H14" s="23"/>
      <c r="I14" s="30"/>
      <c r="J14" s="23"/>
    </row>
    <row r="16" spans="1:10" x14ac:dyDescent="0.35">
      <c r="A16" s="33" t="s">
        <v>146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35">
      <c r="A17" s="33" t="s">
        <v>147</v>
      </c>
      <c r="B17" s="23"/>
      <c r="C17" s="23"/>
      <c r="D17" s="23"/>
      <c r="E17" s="23"/>
      <c r="F17" s="23"/>
      <c r="G17" s="23"/>
      <c r="H17" s="23"/>
      <c r="I17" s="23"/>
    </row>
    <row r="18" spans="1:10" x14ac:dyDescent="0.35">
      <c r="A18" s="34"/>
      <c r="B18" s="34"/>
      <c r="C18" s="34"/>
      <c r="D18" s="34"/>
      <c r="E18" s="35"/>
      <c r="F18" s="34"/>
      <c r="G18" s="34"/>
      <c r="H18" s="34"/>
      <c r="I18" s="34"/>
    </row>
    <row r="19" spans="1:10" x14ac:dyDescent="0.35">
      <c r="A19" s="34"/>
      <c r="B19" s="34"/>
      <c r="C19" s="34"/>
      <c r="D19" s="34"/>
      <c r="E19" s="35"/>
      <c r="F19" s="34"/>
      <c r="G19" s="34"/>
      <c r="H19" s="34"/>
      <c r="I19" s="34"/>
    </row>
    <row r="20" spans="1:10" ht="21" x14ac:dyDescent="0.5">
      <c r="A20" s="25" t="s">
        <v>158</v>
      </c>
      <c r="B20" s="25"/>
      <c r="C20" s="25"/>
      <c r="D20" s="25"/>
      <c r="E20" s="23"/>
      <c r="F20" s="23"/>
      <c r="G20" s="34"/>
      <c r="H20" s="34"/>
      <c r="I20" s="34"/>
    </row>
    <row r="21" spans="1:10" x14ac:dyDescent="0.35">
      <c r="A21" s="23"/>
      <c r="B21" s="23"/>
      <c r="C21" s="23"/>
      <c r="D21" s="23"/>
      <c r="E21" s="23"/>
      <c r="F21" s="23"/>
    </row>
    <row r="22" spans="1:10" ht="26" x14ac:dyDescent="0.35">
      <c r="A22" s="38" t="s">
        <v>139</v>
      </c>
      <c r="B22" s="38" t="s">
        <v>140</v>
      </c>
      <c r="C22" s="37" t="s">
        <v>141</v>
      </c>
      <c r="D22" s="37" t="s">
        <v>142</v>
      </c>
      <c r="E22" s="39" t="s">
        <v>143</v>
      </c>
      <c r="F22" s="36"/>
    </row>
    <row r="23" spans="1:10" ht="26" x14ac:dyDescent="0.35">
      <c r="A23" s="26" t="s">
        <v>170</v>
      </c>
      <c r="B23" s="27">
        <v>45280</v>
      </c>
      <c r="C23" s="28" t="s">
        <v>157</v>
      </c>
      <c r="D23" s="27" t="s">
        <v>144</v>
      </c>
      <c r="E23" s="29">
        <v>11123554</v>
      </c>
      <c r="F23" s="23"/>
      <c r="H23" s="36"/>
    </row>
    <row r="24" spans="1:10" ht="26" x14ac:dyDescent="0.35">
      <c r="A24" s="26" t="s">
        <v>171</v>
      </c>
      <c r="B24" s="27">
        <v>45281</v>
      </c>
      <c r="C24" s="28" t="s">
        <v>164</v>
      </c>
      <c r="D24" s="27" t="s">
        <v>144</v>
      </c>
      <c r="E24" s="29">
        <v>7122435</v>
      </c>
      <c r="F24" s="23"/>
      <c r="H24" s="23"/>
    </row>
    <row r="25" spans="1:10" ht="26" x14ac:dyDescent="0.35">
      <c r="A25" s="26" t="s">
        <v>172</v>
      </c>
      <c r="B25" s="27">
        <v>45282</v>
      </c>
      <c r="C25" s="28" t="s">
        <v>165</v>
      </c>
      <c r="D25" s="27" t="s">
        <v>144</v>
      </c>
      <c r="E25" s="29">
        <v>2113359.2599999998</v>
      </c>
      <c r="F25" s="23"/>
    </row>
    <row r="26" spans="1:10" ht="26" x14ac:dyDescent="0.35">
      <c r="A26" s="26" t="s">
        <v>168</v>
      </c>
      <c r="B26" s="27">
        <v>45283</v>
      </c>
      <c r="C26" s="28" t="s">
        <v>166</v>
      </c>
      <c r="D26" s="27" t="s">
        <v>144</v>
      </c>
      <c r="E26" s="29">
        <v>1112364.44</v>
      </c>
      <c r="F26" s="23"/>
    </row>
    <row r="27" spans="1:10" ht="26" x14ac:dyDescent="0.35">
      <c r="A27" s="26" t="s">
        <v>173</v>
      </c>
      <c r="B27" s="27">
        <v>45284</v>
      </c>
      <c r="C27" s="28" t="s">
        <v>159</v>
      </c>
      <c r="D27" s="27" t="s">
        <v>144</v>
      </c>
      <c r="E27" s="29">
        <v>1123000</v>
      </c>
      <c r="F27" s="23"/>
    </row>
    <row r="28" spans="1:10" ht="26" x14ac:dyDescent="0.35">
      <c r="A28" s="26" t="s">
        <v>174</v>
      </c>
      <c r="B28" s="27">
        <v>45285</v>
      </c>
      <c r="C28" s="28" t="s">
        <v>160</v>
      </c>
      <c r="D28" s="27" t="s">
        <v>144</v>
      </c>
      <c r="E28" s="29">
        <v>5148000</v>
      </c>
      <c r="F28" s="23"/>
    </row>
    <row r="29" spans="1:10" ht="26" x14ac:dyDescent="0.35">
      <c r="A29" s="26" t="s">
        <v>169</v>
      </c>
      <c r="B29" s="27">
        <v>45286</v>
      </c>
      <c r="C29" s="28" t="s">
        <v>161</v>
      </c>
      <c r="D29" s="27" t="s">
        <v>144</v>
      </c>
      <c r="E29" s="29">
        <v>6084301.2000000002</v>
      </c>
      <c r="F29" s="23"/>
    </row>
    <row r="30" spans="1:10" ht="26" x14ac:dyDescent="0.35">
      <c r="A30" s="26" t="s">
        <v>175</v>
      </c>
      <c r="B30" s="27">
        <v>45287</v>
      </c>
      <c r="C30" s="28" t="s">
        <v>162</v>
      </c>
      <c r="D30" s="27" t="s">
        <v>144</v>
      </c>
      <c r="E30" s="29">
        <v>1850000</v>
      </c>
      <c r="F30" s="23"/>
    </row>
    <row r="31" spans="1:10" ht="26" x14ac:dyDescent="0.35">
      <c r="A31" s="26" t="s">
        <v>176</v>
      </c>
      <c r="B31" s="27">
        <v>45288</v>
      </c>
      <c r="C31" s="28" t="s">
        <v>163</v>
      </c>
      <c r="D31" s="27" t="s">
        <v>144</v>
      </c>
      <c r="E31" s="29">
        <v>2099781.14</v>
      </c>
      <c r="F31" s="23"/>
    </row>
    <row r="32" spans="1:10" ht="15" thickBot="1" x14ac:dyDescent="0.4">
      <c r="A32" s="23"/>
      <c r="B32" s="23"/>
      <c r="C32" s="23"/>
      <c r="D32" s="31" t="s">
        <v>148</v>
      </c>
      <c r="E32" s="32">
        <f>SUM(E23:E31)</f>
        <v>37776795.039999999</v>
      </c>
      <c r="F32" s="23"/>
      <c r="J32" s="22"/>
    </row>
    <row r="33" spans="1:6" ht="15" thickTop="1" x14ac:dyDescent="0.35">
      <c r="A33" s="24"/>
      <c r="B33" s="24"/>
      <c r="C33" s="24"/>
      <c r="D33" s="24"/>
      <c r="E33" s="23"/>
      <c r="F33" s="23"/>
    </row>
    <row r="34" spans="1:6" x14ac:dyDescent="0.35">
      <c r="A34" s="23"/>
      <c r="B34" s="23"/>
      <c r="C34" s="23"/>
      <c r="D34" s="23"/>
      <c r="E34" s="23"/>
      <c r="F34" s="23"/>
    </row>
    <row r="35" spans="1:6" x14ac:dyDescent="0.35">
      <c r="A35" s="33" t="s">
        <v>146</v>
      </c>
      <c r="B35" s="23"/>
      <c r="C35" s="23"/>
      <c r="D35" s="23"/>
      <c r="E35" s="23"/>
      <c r="F35" s="23"/>
    </row>
    <row r="36" spans="1:6" x14ac:dyDescent="0.35">
      <c r="A36" s="33" t="s">
        <v>147</v>
      </c>
      <c r="B36" s="23"/>
      <c r="C36" s="23"/>
      <c r="D36" s="23"/>
      <c r="E36" s="23"/>
      <c r="F36" s="23"/>
    </row>
  </sheetData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B2E5-BC54-4506-A951-34F6BD4A7A0D}">
  <dimension ref="A1:L24"/>
  <sheetViews>
    <sheetView workbookViewId="0">
      <selection activeCell="H17" sqref="H17"/>
    </sheetView>
  </sheetViews>
  <sheetFormatPr defaultRowHeight="14.5" x14ac:dyDescent="0.35"/>
  <cols>
    <col min="1" max="1" width="27.453125" bestFit="1" customWidth="1"/>
    <col min="2" max="2" width="48.453125" customWidth="1"/>
    <col min="3" max="3" width="10.453125" bestFit="1" customWidth="1"/>
    <col min="4" max="4" width="13.26953125" style="103" bestFit="1" customWidth="1"/>
    <col min="5" max="5" width="12.453125" bestFit="1" customWidth="1"/>
    <col min="6" max="6" width="14.1796875" bestFit="1" customWidth="1"/>
    <col min="7" max="7" width="13.81640625" bestFit="1" customWidth="1"/>
    <col min="8" max="8" width="13.54296875" bestFit="1" customWidth="1"/>
    <col min="9" max="9" width="12.81640625" bestFit="1" customWidth="1"/>
    <col min="10" max="10" width="13.54296875" bestFit="1" customWidth="1"/>
    <col min="12" max="12" width="13.54296875" bestFit="1" customWidth="1"/>
  </cols>
  <sheetData>
    <row r="1" spans="1:12" ht="18.5" x14ac:dyDescent="0.45">
      <c r="A1" s="72" t="s">
        <v>194</v>
      </c>
      <c r="B1" s="67"/>
      <c r="C1" s="67"/>
      <c r="E1" s="67"/>
      <c r="F1" s="67"/>
      <c r="G1" s="67"/>
      <c r="H1" s="67"/>
      <c r="I1" s="67"/>
      <c r="J1" s="67"/>
      <c r="K1" s="67"/>
    </row>
    <row r="2" spans="1:12" x14ac:dyDescent="0.35">
      <c r="A2" s="67"/>
      <c r="B2" s="67"/>
      <c r="C2" s="67"/>
      <c r="E2" s="67"/>
      <c r="F2" s="67"/>
      <c r="G2" s="67"/>
      <c r="H2" s="67"/>
      <c r="I2" s="67"/>
      <c r="J2" s="67"/>
      <c r="K2" s="67"/>
    </row>
    <row r="3" spans="1:12" x14ac:dyDescent="0.35">
      <c r="A3" s="85"/>
      <c r="B3" s="86"/>
      <c r="C3" s="86"/>
      <c r="D3" s="104"/>
      <c r="E3" s="87"/>
      <c r="F3" s="86"/>
      <c r="G3" s="88"/>
      <c r="H3" s="86"/>
      <c r="I3" s="86" t="s">
        <v>195</v>
      </c>
      <c r="J3" s="89" t="s">
        <v>196</v>
      </c>
      <c r="K3" s="82"/>
    </row>
    <row r="4" spans="1:12" x14ac:dyDescent="0.35">
      <c r="A4" s="90"/>
      <c r="B4" s="91"/>
      <c r="C4" s="91"/>
      <c r="D4" s="105" t="s">
        <v>197</v>
      </c>
      <c r="E4" s="91" t="s">
        <v>198</v>
      </c>
      <c r="F4" s="91" t="s">
        <v>199</v>
      </c>
      <c r="G4" s="91" t="s">
        <v>200</v>
      </c>
      <c r="H4" s="91" t="s">
        <v>201</v>
      </c>
      <c r="I4" s="91" t="s">
        <v>202</v>
      </c>
      <c r="J4" s="92" t="s">
        <v>203</v>
      </c>
      <c r="K4" s="82"/>
    </row>
    <row r="5" spans="1:12" x14ac:dyDescent="0.35">
      <c r="A5" s="93" t="s">
        <v>204</v>
      </c>
      <c r="B5" s="94" t="s">
        <v>205</v>
      </c>
      <c r="C5" s="94" t="s">
        <v>206</v>
      </c>
      <c r="D5" s="101" t="s">
        <v>207</v>
      </c>
      <c r="E5" s="95" t="s">
        <v>208</v>
      </c>
      <c r="F5" s="96" t="s">
        <v>182</v>
      </c>
      <c r="G5" s="94" t="s">
        <v>209</v>
      </c>
      <c r="H5" s="94" t="s">
        <v>210</v>
      </c>
      <c r="I5" s="97">
        <v>45291</v>
      </c>
      <c r="J5" s="98">
        <v>45291</v>
      </c>
      <c r="K5" s="82"/>
    </row>
    <row r="6" spans="1:12" ht="26" x14ac:dyDescent="0.35">
      <c r="A6" s="73" t="s">
        <v>183</v>
      </c>
      <c r="B6" s="70" t="s">
        <v>129</v>
      </c>
      <c r="C6" s="74">
        <v>45249</v>
      </c>
      <c r="D6" s="99" t="s">
        <v>149</v>
      </c>
      <c r="E6" s="74" t="s">
        <v>144</v>
      </c>
      <c r="F6" s="75">
        <v>21706591.440000001</v>
      </c>
      <c r="G6" s="73">
        <v>3</v>
      </c>
      <c r="H6" s="76">
        <v>7235530.4800000004</v>
      </c>
      <c r="I6" s="73">
        <v>1</v>
      </c>
      <c r="J6" s="76">
        <v>7235530.4800000004</v>
      </c>
      <c r="K6" s="82"/>
    </row>
    <row r="7" spans="1:12" x14ac:dyDescent="0.35">
      <c r="A7" s="73" t="s">
        <v>185</v>
      </c>
      <c r="B7" s="70" t="s">
        <v>120</v>
      </c>
      <c r="C7" s="74">
        <v>45282</v>
      </c>
      <c r="D7" s="106" t="s">
        <v>213</v>
      </c>
      <c r="E7" s="74" t="s">
        <v>121</v>
      </c>
      <c r="F7" s="75">
        <v>7235530.4800000004</v>
      </c>
      <c r="G7" s="73">
        <v>1</v>
      </c>
      <c r="H7" s="76">
        <v>7235530.4800000004</v>
      </c>
      <c r="I7" s="73">
        <v>1</v>
      </c>
      <c r="J7" s="76">
        <v>7235530.4800000004</v>
      </c>
      <c r="K7" s="82"/>
    </row>
    <row r="8" spans="1:12" x14ac:dyDescent="0.35">
      <c r="A8" s="73" t="s">
        <v>187</v>
      </c>
      <c r="B8" s="70" t="s">
        <v>211</v>
      </c>
      <c r="C8" s="74">
        <v>45245</v>
      </c>
      <c r="D8" s="106" t="s">
        <v>214</v>
      </c>
      <c r="E8" s="74" t="s">
        <v>144</v>
      </c>
      <c r="F8" s="75">
        <v>36766478.75</v>
      </c>
      <c r="G8" s="73">
        <v>5</v>
      </c>
      <c r="H8" s="76">
        <v>7353295.75</v>
      </c>
      <c r="I8" s="73">
        <v>1</v>
      </c>
      <c r="J8" s="76">
        <v>7353295.75</v>
      </c>
      <c r="K8" s="82"/>
    </row>
    <row r="9" spans="1:12" ht="26" x14ac:dyDescent="0.35">
      <c r="A9" s="73" t="s">
        <v>185</v>
      </c>
      <c r="B9" s="70" t="s">
        <v>127</v>
      </c>
      <c r="C9" s="74">
        <v>45246</v>
      </c>
      <c r="D9" s="99" t="s">
        <v>150</v>
      </c>
      <c r="E9" s="74" t="s">
        <v>144</v>
      </c>
      <c r="F9" s="75">
        <v>3117765.24</v>
      </c>
      <c r="G9" s="73">
        <v>1</v>
      </c>
      <c r="H9" s="76">
        <v>3117765.24</v>
      </c>
      <c r="I9" s="73">
        <v>1</v>
      </c>
      <c r="J9" s="76">
        <v>3117765.24</v>
      </c>
      <c r="K9" s="82"/>
    </row>
    <row r="10" spans="1:12" x14ac:dyDescent="0.35">
      <c r="A10" s="73" t="s">
        <v>190</v>
      </c>
      <c r="B10" s="70" t="s">
        <v>118</v>
      </c>
      <c r="C10" s="74">
        <v>45277</v>
      </c>
      <c r="D10" s="106" t="s">
        <v>215</v>
      </c>
      <c r="E10" s="74" t="s">
        <v>144</v>
      </c>
      <c r="F10" s="75">
        <v>43648713.359999999</v>
      </c>
      <c r="G10" s="73">
        <v>7</v>
      </c>
      <c r="H10" s="76">
        <v>6235530.4800000004</v>
      </c>
      <c r="I10" s="73">
        <v>1</v>
      </c>
      <c r="J10" s="76">
        <v>6235530.4800000004</v>
      </c>
      <c r="K10" s="82"/>
    </row>
    <row r="11" spans="1:12" x14ac:dyDescent="0.35">
      <c r="A11" s="80"/>
      <c r="B11" s="80"/>
      <c r="C11" s="80"/>
      <c r="D11" s="17"/>
      <c r="E11" s="80"/>
      <c r="F11" s="83">
        <v>112475079.27</v>
      </c>
      <c r="G11" s="84"/>
      <c r="H11" s="65"/>
      <c r="I11" s="84"/>
      <c r="J11" s="83">
        <v>31177652.430000003</v>
      </c>
      <c r="K11" s="82"/>
      <c r="L11" s="22"/>
    </row>
    <row r="12" spans="1:12" x14ac:dyDescent="0.35">
      <c r="A12" s="77"/>
      <c r="B12" s="77"/>
      <c r="C12" s="77"/>
      <c r="D12" s="107"/>
      <c r="E12" s="77"/>
      <c r="F12" s="77"/>
      <c r="G12" s="77"/>
      <c r="H12" s="68"/>
      <c r="I12" s="68"/>
      <c r="J12" s="68"/>
      <c r="K12" s="67"/>
    </row>
    <row r="13" spans="1:12" x14ac:dyDescent="0.35">
      <c r="A13" s="77"/>
      <c r="B13" s="77"/>
      <c r="C13" s="77"/>
      <c r="D13" s="107"/>
      <c r="E13" s="77"/>
      <c r="F13" s="77"/>
      <c r="G13" s="77"/>
      <c r="H13" s="68"/>
      <c r="I13" s="68"/>
      <c r="J13" s="81"/>
      <c r="K13" s="67"/>
    </row>
    <row r="14" spans="1:12" x14ac:dyDescent="0.35">
      <c r="A14" s="77"/>
      <c r="B14" s="71" t="s">
        <v>146</v>
      </c>
      <c r="C14" s="77"/>
      <c r="D14" s="107"/>
      <c r="E14" s="77"/>
      <c r="F14" s="77"/>
      <c r="G14" s="77"/>
      <c r="H14" s="68"/>
      <c r="I14" s="68"/>
      <c r="J14" s="68"/>
      <c r="K14" s="67"/>
    </row>
    <row r="15" spans="1:12" x14ac:dyDescent="0.35">
      <c r="A15" s="77"/>
      <c r="B15" s="77"/>
      <c r="C15" s="77"/>
      <c r="D15" s="107"/>
      <c r="E15" s="77"/>
      <c r="F15" s="78"/>
      <c r="G15" s="77"/>
      <c r="H15" s="68"/>
      <c r="I15" s="68"/>
      <c r="J15" s="68"/>
      <c r="K15" s="67"/>
    </row>
    <row r="16" spans="1:12" x14ac:dyDescent="0.35">
      <c r="A16" s="77"/>
      <c r="B16" s="77"/>
      <c r="C16" s="77"/>
      <c r="D16" s="107"/>
      <c r="E16" s="77"/>
      <c r="F16" s="77"/>
      <c r="G16" s="77"/>
      <c r="H16" s="68"/>
      <c r="I16" s="68"/>
      <c r="J16" s="68"/>
      <c r="K16" s="67"/>
    </row>
    <row r="17" spans="1:10" x14ac:dyDescent="0.35">
      <c r="A17" s="77"/>
      <c r="B17" s="77"/>
      <c r="C17" s="77"/>
      <c r="D17" s="107"/>
      <c r="E17" s="77"/>
      <c r="F17" s="77"/>
      <c r="G17" s="77"/>
      <c r="H17" s="68"/>
      <c r="I17" s="68"/>
      <c r="J17" s="68"/>
    </row>
    <row r="18" spans="1:10" x14ac:dyDescent="0.35">
      <c r="A18" s="77"/>
      <c r="B18" s="77"/>
      <c r="C18" s="77"/>
      <c r="D18" s="107"/>
      <c r="E18" s="77"/>
      <c r="F18" s="69"/>
      <c r="G18" s="79"/>
      <c r="H18" s="68"/>
      <c r="I18" s="68"/>
      <c r="J18" s="68"/>
    </row>
    <row r="19" spans="1:10" x14ac:dyDescent="0.35">
      <c r="A19" s="77"/>
      <c r="B19" s="77"/>
      <c r="C19" s="77"/>
      <c r="D19" s="107"/>
      <c r="E19" s="77"/>
      <c r="F19" s="79"/>
      <c r="G19" s="77"/>
      <c r="H19" s="68"/>
      <c r="I19" s="68"/>
      <c r="J19" s="68"/>
    </row>
    <row r="20" spans="1:10" x14ac:dyDescent="0.35">
      <c r="A20" s="77"/>
      <c r="B20" s="77"/>
      <c r="C20" s="77"/>
      <c r="D20" s="107"/>
      <c r="E20" s="77"/>
      <c r="F20" s="77"/>
      <c r="G20" s="77"/>
      <c r="H20" s="68"/>
      <c r="I20" s="68"/>
      <c r="J20" s="68"/>
    </row>
    <row r="21" spans="1:10" x14ac:dyDescent="0.35">
      <c r="A21" s="77"/>
      <c r="B21" s="77"/>
      <c r="C21" s="77"/>
      <c r="D21" s="107"/>
      <c r="E21" s="77"/>
      <c r="F21" s="77"/>
      <c r="G21" s="77"/>
      <c r="H21" s="68"/>
      <c r="I21" s="68"/>
      <c r="J21" s="68"/>
    </row>
    <row r="22" spans="1:10" x14ac:dyDescent="0.35">
      <c r="A22" s="77"/>
      <c r="B22" s="77"/>
      <c r="C22" s="77"/>
      <c r="D22" s="107"/>
      <c r="E22" s="77"/>
      <c r="F22" s="77"/>
      <c r="G22" s="77"/>
      <c r="H22" s="68"/>
      <c r="I22" s="68"/>
      <c r="J22" s="68"/>
    </row>
    <row r="23" spans="1:10" x14ac:dyDescent="0.35">
      <c r="A23" s="77"/>
      <c r="B23" s="77"/>
      <c r="C23" s="77"/>
      <c r="D23" s="107"/>
      <c r="E23" s="77"/>
      <c r="F23" s="77"/>
      <c r="G23" s="77"/>
      <c r="H23" s="68"/>
      <c r="I23" s="68"/>
      <c r="J23" s="68"/>
    </row>
    <row r="24" spans="1:10" x14ac:dyDescent="0.35">
      <c r="A24" s="77"/>
      <c r="B24" s="77"/>
      <c r="C24" s="77"/>
      <c r="D24" s="107"/>
      <c r="E24" s="77"/>
      <c r="F24" s="77"/>
      <c r="G24" s="77"/>
      <c r="H24" s="68"/>
      <c r="I24" s="68"/>
      <c r="J24" s="68"/>
    </row>
  </sheetData>
  <phoneticPr fontId="2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34B96-9C52-44F1-B18C-7C226317E15D}">
  <dimension ref="A1:P14"/>
  <sheetViews>
    <sheetView workbookViewId="0">
      <selection activeCell="K15" sqref="K15"/>
    </sheetView>
  </sheetViews>
  <sheetFormatPr defaultRowHeight="14.5" x14ac:dyDescent="0.35"/>
  <cols>
    <col min="4" max="4" width="15" customWidth="1"/>
    <col min="6" max="7" width="10.453125" bestFit="1" customWidth="1"/>
    <col min="8" max="8" width="19.81640625" customWidth="1"/>
    <col min="16" max="16" width="13.54296875" bestFit="1" customWidth="1"/>
  </cols>
  <sheetData>
    <row r="1" spans="1:16" ht="18.5" x14ac:dyDescent="0.45">
      <c r="A1" s="45" t="s">
        <v>192</v>
      </c>
      <c r="B1" s="42"/>
      <c r="C1" s="46"/>
      <c r="D1" s="46"/>
      <c r="E1" s="46"/>
      <c r="F1" s="46"/>
      <c r="G1" s="46"/>
      <c r="H1" s="46"/>
      <c r="I1" s="41"/>
      <c r="J1" s="41"/>
      <c r="K1" s="41"/>
      <c r="L1" s="41"/>
    </row>
    <row r="2" spans="1:16" ht="15.5" x14ac:dyDescent="0.35">
      <c r="A2" s="41"/>
      <c r="B2" s="46"/>
      <c r="C2" s="46"/>
      <c r="D2" s="46"/>
      <c r="E2" s="46"/>
      <c r="F2" s="46"/>
      <c r="G2" s="46"/>
      <c r="H2" s="46"/>
      <c r="I2" s="41"/>
      <c r="J2" s="41"/>
      <c r="K2" s="41"/>
      <c r="L2" s="41"/>
    </row>
    <row r="3" spans="1:16" x14ac:dyDescent="0.35">
      <c r="A3" s="41"/>
      <c r="B3" s="41"/>
      <c r="C3" s="47" t="s">
        <v>193</v>
      </c>
      <c r="D3" s="47"/>
      <c r="E3" s="47"/>
      <c r="F3" s="41"/>
      <c r="G3" s="41"/>
      <c r="H3" s="41"/>
      <c r="I3" s="41"/>
      <c r="J3" s="41"/>
      <c r="K3" s="41"/>
      <c r="L3" s="41"/>
    </row>
    <row r="5" spans="1:16" ht="52" x14ac:dyDescent="0.35">
      <c r="A5" s="54"/>
      <c r="B5" s="61" t="s">
        <v>178</v>
      </c>
      <c r="C5" s="62" t="s">
        <v>179</v>
      </c>
      <c r="D5" s="62" t="s">
        <v>141</v>
      </c>
      <c r="E5" s="62" t="s">
        <v>142</v>
      </c>
      <c r="F5" s="62" t="s">
        <v>180</v>
      </c>
      <c r="G5" s="62" t="s">
        <v>181</v>
      </c>
      <c r="H5" s="40" t="s">
        <v>182</v>
      </c>
      <c r="I5" s="54"/>
      <c r="J5" s="54"/>
      <c r="K5" s="54"/>
      <c r="L5" s="54"/>
    </row>
    <row r="6" spans="1:16" ht="26" x14ac:dyDescent="0.35">
      <c r="A6" s="54"/>
      <c r="B6" s="48" t="s">
        <v>183</v>
      </c>
      <c r="C6" s="49" t="s">
        <v>184</v>
      </c>
      <c r="D6" s="49" t="s">
        <v>216</v>
      </c>
      <c r="E6" s="49" t="s">
        <v>144</v>
      </c>
      <c r="F6" s="50">
        <v>45269</v>
      </c>
      <c r="G6" s="50">
        <v>45265</v>
      </c>
      <c r="H6" s="108">
        <v>1150000</v>
      </c>
      <c r="I6" s="54"/>
      <c r="J6" s="54"/>
      <c r="K6" s="54"/>
      <c r="L6" s="54"/>
    </row>
    <row r="7" spans="1:16" x14ac:dyDescent="0.35">
      <c r="A7" s="54"/>
      <c r="B7" s="48" t="s">
        <v>185</v>
      </c>
      <c r="C7" s="49" t="s">
        <v>186</v>
      </c>
      <c r="D7" s="49" t="s">
        <v>217</v>
      </c>
      <c r="E7" s="49" t="s">
        <v>144</v>
      </c>
      <c r="F7" s="50">
        <v>45252</v>
      </c>
      <c r="G7" s="50">
        <v>45250</v>
      </c>
      <c r="H7" s="108">
        <v>1623000</v>
      </c>
      <c r="I7" s="54"/>
      <c r="J7" s="54"/>
      <c r="K7" s="54"/>
      <c r="L7" s="54"/>
    </row>
    <row r="8" spans="1:16" x14ac:dyDescent="0.35">
      <c r="A8" s="54"/>
      <c r="B8" s="48" t="s">
        <v>187</v>
      </c>
      <c r="C8" s="49" t="s">
        <v>188</v>
      </c>
      <c r="D8" s="100" t="s">
        <v>218</v>
      </c>
      <c r="E8" s="49" t="s">
        <v>144</v>
      </c>
      <c r="F8" s="50">
        <v>45283</v>
      </c>
      <c r="G8" s="50">
        <v>45281</v>
      </c>
      <c r="H8" s="108">
        <v>1386179.24</v>
      </c>
      <c r="I8" s="54"/>
      <c r="J8" s="54"/>
      <c r="K8" s="54"/>
      <c r="L8" s="54"/>
      <c r="P8" s="41"/>
    </row>
    <row r="9" spans="1:16" ht="26" x14ac:dyDescent="0.35">
      <c r="A9" s="54"/>
      <c r="B9" s="48" t="s">
        <v>185</v>
      </c>
      <c r="C9" s="49" t="s">
        <v>189</v>
      </c>
      <c r="D9" s="100" t="s">
        <v>219</v>
      </c>
      <c r="E9" s="49" t="s">
        <v>144</v>
      </c>
      <c r="F9" s="50">
        <v>45284</v>
      </c>
      <c r="G9" s="50">
        <v>45280</v>
      </c>
      <c r="H9" s="108">
        <v>4498270.58</v>
      </c>
      <c r="I9" s="54"/>
      <c r="J9" s="63"/>
      <c r="K9" s="54"/>
      <c r="L9" s="54"/>
      <c r="P9" s="41"/>
    </row>
    <row r="10" spans="1:16" ht="39" x14ac:dyDescent="0.35">
      <c r="A10" s="54"/>
      <c r="B10" s="51" t="s">
        <v>190</v>
      </c>
      <c r="C10" s="52" t="s">
        <v>191</v>
      </c>
      <c r="D10" s="52" t="s">
        <v>220</v>
      </c>
      <c r="E10" s="52" t="s">
        <v>144</v>
      </c>
      <c r="F10" s="53">
        <v>45255</v>
      </c>
      <c r="G10" s="53">
        <v>45253</v>
      </c>
      <c r="H10" s="109">
        <v>10151884.76</v>
      </c>
      <c r="I10" s="54"/>
      <c r="J10" s="64"/>
      <c r="K10" s="54"/>
      <c r="L10" s="54"/>
    </row>
    <row r="11" spans="1:16" x14ac:dyDescent="0.35">
      <c r="A11" s="41"/>
      <c r="B11" s="54"/>
      <c r="C11" s="55"/>
      <c r="D11" s="55"/>
      <c r="E11" s="55"/>
      <c r="F11" s="56"/>
      <c r="G11" s="56"/>
      <c r="H11" s="110">
        <f>SUM(H6:H10)</f>
        <v>18809334.579999998</v>
      </c>
      <c r="I11" s="41"/>
      <c r="J11" s="57"/>
      <c r="K11" s="41"/>
      <c r="L11" s="41"/>
    </row>
    <row r="12" spans="1:16" x14ac:dyDescent="0.35">
      <c r="A12" s="41"/>
      <c r="B12" s="54"/>
      <c r="C12" s="54"/>
      <c r="D12" s="54"/>
      <c r="E12" s="54"/>
      <c r="F12" s="54"/>
      <c r="G12" s="54"/>
      <c r="H12" s="84"/>
      <c r="I12" s="41"/>
      <c r="J12" s="58"/>
      <c r="K12" s="41"/>
      <c r="L12" s="41"/>
    </row>
    <row r="13" spans="1:16" x14ac:dyDescent="0.35">
      <c r="A13" s="41"/>
      <c r="B13" s="44" t="s">
        <v>146</v>
      </c>
      <c r="C13" s="41"/>
      <c r="D13" s="41"/>
      <c r="E13" s="41"/>
      <c r="F13" s="41"/>
      <c r="G13" s="41"/>
      <c r="H13" s="41"/>
      <c r="I13" s="41"/>
      <c r="J13" s="43"/>
      <c r="K13" s="41"/>
      <c r="L13" s="41"/>
    </row>
    <row r="14" spans="1:16" x14ac:dyDescent="0.35">
      <c r="A14" s="41"/>
      <c r="B14" s="41"/>
      <c r="C14" s="41"/>
      <c r="D14" s="41"/>
      <c r="E14" s="41"/>
      <c r="F14" s="41"/>
      <c r="G14" s="41"/>
      <c r="H14" s="41"/>
      <c r="I14" s="41"/>
      <c r="J14" s="59"/>
      <c r="K14" s="41"/>
      <c r="L14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Accounts Receivable </vt:lpstr>
      <vt:lpstr>Deferred Charges</vt:lpstr>
      <vt:lpstr>Accounts Payable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Tina</dc:creator>
  <cp:lastModifiedBy>Frazier, Robyn L</cp:lastModifiedBy>
  <dcterms:created xsi:type="dcterms:W3CDTF">2023-12-04T14:27:09Z</dcterms:created>
  <dcterms:modified xsi:type="dcterms:W3CDTF">2023-12-14T21:35:46Z</dcterms:modified>
</cp:coreProperties>
</file>